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29983\Documents\629983\Private\ブログ\"/>
    </mc:Choice>
  </mc:AlternateContent>
  <bookViews>
    <workbookView xWindow="0" yWindow="0" windowWidth="19200" windowHeight="6435"/>
  </bookViews>
  <sheets>
    <sheet name="Sheet1" sheetId="1" r:id="rId1"/>
    <sheet name="Sheet4" sheetId="4" r:id="rId2"/>
    <sheet name="Sheet2" sheetId="2" state="hidden" r:id="rId3"/>
    <sheet name="Sheet3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AD22" i="1"/>
  <c r="G9" i="1" l="1"/>
  <c r="U19" i="1"/>
  <c r="V19" i="1" s="1"/>
  <c r="H19" i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G19" i="1"/>
  <c r="AD40" i="1"/>
  <c r="AM40" i="1"/>
  <c r="Y38" i="1"/>
  <c r="Z38" i="1"/>
  <c r="AA38" i="1"/>
  <c r="AB38" i="1"/>
  <c r="AC38" i="1"/>
  <c r="AC26" i="1"/>
  <c r="AB26" i="1"/>
  <c r="AA26" i="1"/>
  <c r="AQ30" i="1"/>
  <c r="AQ28" i="1" s="1"/>
  <c r="AR30" i="1"/>
  <c r="AR28" i="1" s="1"/>
  <c r="AQ33" i="1"/>
  <c r="AR33" i="1"/>
  <c r="AQ37" i="1"/>
  <c r="AQ35" i="1" s="1"/>
  <c r="AR37" i="1"/>
  <c r="AR35" i="1" s="1"/>
  <c r="AJ20" i="1"/>
  <c r="AK20" i="1" s="1"/>
  <c r="AL20" i="1" s="1"/>
  <c r="AM20" i="1" s="1"/>
  <c r="AN20" i="1" s="1"/>
  <c r="AO20" i="1" s="1"/>
  <c r="AP20" i="1" s="1"/>
  <c r="AQ20" i="1" s="1"/>
  <c r="AR20" i="1" s="1"/>
  <c r="G15" i="1"/>
  <c r="H3" i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G46" i="1" l="1"/>
  <c r="AN40" i="1"/>
  <c r="AO40" i="1" s="1"/>
  <c r="AP40" i="1" s="1"/>
  <c r="AQ40" i="1" s="1"/>
  <c r="AR40" i="1" s="1"/>
  <c r="AE40" i="1"/>
  <c r="AF40" i="1" s="1"/>
  <c r="AG40" i="1" s="1"/>
  <c r="AH40" i="1" s="1"/>
  <c r="AI40" i="1" s="1"/>
  <c r="AJ40" i="1" s="1"/>
  <c r="AK40" i="1" s="1"/>
  <c r="AL40" i="1" s="1"/>
  <c r="G40" i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G22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G38" i="1"/>
  <c r="H20" i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H35" i="1"/>
  <c r="G35" i="1"/>
  <c r="AP37" i="1"/>
  <c r="AP35" i="1" s="1"/>
  <c r="AO37" i="1"/>
  <c r="AO35" i="1" s="1"/>
  <c r="AN37" i="1"/>
  <c r="AN35" i="1" s="1"/>
  <c r="AM37" i="1"/>
  <c r="AM35" i="1" s="1"/>
  <c r="AL37" i="1"/>
  <c r="AL35" i="1" s="1"/>
  <c r="AK37" i="1"/>
  <c r="AK35" i="1" s="1"/>
  <c r="AJ37" i="1"/>
  <c r="AJ35" i="1" s="1"/>
  <c r="AI37" i="1"/>
  <c r="AI35" i="1" s="1"/>
  <c r="AH37" i="1"/>
  <c r="AH35" i="1" s="1"/>
  <c r="AG37" i="1"/>
  <c r="AG35" i="1" s="1"/>
  <c r="AF37" i="1"/>
  <c r="AF35" i="1" s="1"/>
  <c r="AE37" i="1"/>
  <c r="AE35" i="1" s="1"/>
  <c r="AD37" i="1"/>
  <c r="AD35" i="1" s="1"/>
  <c r="AC37" i="1"/>
  <c r="AC35" i="1" s="1"/>
  <c r="AB37" i="1"/>
  <c r="AB35" i="1" s="1"/>
  <c r="AA37" i="1"/>
  <c r="AA35" i="1" s="1"/>
  <c r="Z37" i="1"/>
  <c r="Z35" i="1" s="1"/>
  <c r="Y37" i="1"/>
  <c r="Y35" i="1" s="1"/>
  <c r="X37" i="1"/>
  <c r="X35" i="1" s="1"/>
  <c r="W37" i="1"/>
  <c r="W35" i="1" s="1"/>
  <c r="V37" i="1"/>
  <c r="V35" i="1" s="1"/>
  <c r="U37" i="1"/>
  <c r="U35" i="1" s="1"/>
  <c r="T37" i="1"/>
  <c r="T35" i="1" s="1"/>
  <c r="S37" i="1"/>
  <c r="S35" i="1" s="1"/>
  <c r="R37" i="1"/>
  <c r="R35" i="1" s="1"/>
  <c r="Q37" i="1"/>
  <c r="Q35" i="1" s="1"/>
  <c r="P37" i="1"/>
  <c r="P35" i="1" s="1"/>
  <c r="O37" i="1"/>
  <c r="O35" i="1" s="1"/>
  <c r="N37" i="1"/>
  <c r="N35" i="1" s="1"/>
  <c r="M37" i="1"/>
  <c r="M35" i="1" s="1"/>
  <c r="L37" i="1"/>
  <c r="L35" i="1" s="1"/>
  <c r="K37" i="1"/>
  <c r="K35" i="1" s="1"/>
  <c r="J37" i="1"/>
  <c r="J35" i="1" s="1"/>
  <c r="I37" i="1"/>
  <c r="I35" i="1" s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G33" i="1"/>
  <c r="H18" i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H34" i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G27" i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G30" i="1"/>
  <c r="G28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AP30" i="1"/>
  <c r="AP28" i="1" s="1"/>
  <c r="AO30" i="1"/>
  <c r="AO28" i="1" s="1"/>
  <c r="AN30" i="1"/>
  <c r="AN28" i="1" s="1"/>
  <c r="AM30" i="1"/>
  <c r="AM28" i="1" s="1"/>
  <c r="AL30" i="1"/>
  <c r="AL28" i="1" s="1"/>
  <c r="AK30" i="1"/>
  <c r="AK28" i="1" s="1"/>
  <c r="AJ30" i="1"/>
  <c r="AJ28" i="1" s="1"/>
  <c r="AI30" i="1"/>
  <c r="AI28" i="1" s="1"/>
  <c r="AH30" i="1"/>
  <c r="AH28" i="1" s="1"/>
  <c r="AG30" i="1"/>
  <c r="AG28" i="1" s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P28" i="1" s="1"/>
  <c r="O30" i="1"/>
  <c r="O28" i="1" s="1"/>
  <c r="N30" i="1"/>
  <c r="N28" i="1" s="1"/>
  <c r="M30" i="1"/>
  <c r="M28" i="1" s="1"/>
  <c r="L30" i="1"/>
  <c r="L28" i="1" s="1"/>
  <c r="K30" i="1"/>
  <c r="K28" i="1" s="1"/>
  <c r="J30" i="1"/>
  <c r="J28" i="1" s="1"/>
  <c r="I30" i="1"/>
  <c r="I28" i="1" s="1"/>
  <c r="H30" i="1"/>
  <c r="H28" i="1" s="1"/>
  <c r="G23" i="1"/>
  <c r="Z26" i="1"/>
  <c r="Y26" i="1"/>
  <c r="X26" i="1"/>
  <c r="W26" i="1"/>
  <c r="Q26" i="1"/>
  <c r="J26" i="1"/>
  <c r="I26" i="1"/>
  <c r="P25" i="1"/>
  <c r="R26" i="1" s="1"/>
  <c r="I25" i="1"/>
  <c r="J25" i="1" s="1"/>
  <c r="H24" i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H22" i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H17" i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H16" i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AN17" i="1"/>
  <c r="AO17" i="1" s="1"/>
  <c r="AP17" i="1" s="1"/>
  <c r="AQ17" i="1" s="1"/>
  <c r="AR17" i="1" s="1"/>
  <c r="AA16" i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H12" i="1"/>
  <c r="I12" i="1" s="1"/>
  <c r="H15" i="1"/>
  <c r="I15" i="1" s="1"/>
  <c r="J15" i="1" s="1"/>
  <c r="Y13" i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H14" i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H13" i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G11" i="1"/>
  <c r="H10" i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H9" i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H5" i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H2" i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H1" i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H4" i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N10" i="1" l="1"/>
  <c r="AN16" i="1"/>
  <c r="AO16" i="1" s="1"/>
  <c r="AP16" i="1" s="1"/>
  <c r="AQ16" i="1" s="1"/>
  <c r="AR16" i="1" s="1"/>
  <c r="AL16" i="1"/>
  <c r="AP23" i="1"/>
  <c r="AQ24" i="1"/>
  <c r="AE22" i="1"/>
  <c r="AF22" i="1" s="1"/>
  <c r="AG22" i="1" s="1"/>
  <c r="AH22" i="1" s="1"/>
  <c r="AI22" i="1" s="1"/>
  <c r="AJ22" i="1" s="1"/>
  <c r="AK22" i="1" s="1"/>
  <c r="T28" i="1"/>
  <c r="X28" i="1"/>
  <c r="AB28" i="1"/>
  <c r="AF28" i="1"/>
  <c r="S28" i="1"/>
  <c r="W28" i="1"/>
  <c r="AA28" i="1"/>
  <c r="AE28" i="1"/>
  <c r="R28" i="1"/>
  <c r="V28" i="1"/>
  <c r="Z28" i="1"/>
  <c r="AD28" i="1"/>
  <c r="K26" i="1"/>
  <c r="Q28" i="1"/>
  <c r="U28" i="1"/>
  <c r="Y28" i="1"/>
  <c r="AC28" i="1"/>
  <c r="G8" i="1"/>
  <c r="K25" i="1"/>
  <c r="L26" i="1"/>
  <c r="AE23" i="1"/>
  <c r="W23" i="1"/>
  <c r="W21" i="1" s="1"/>
  <c r="Q25" i="1"/>
  <c r="Q23" i="1" s="1"/>
  <c r="AL23" i="1"/>
  <c r="AH23" i="1"/>
  <c r="AD23" i="1"/>
  <c r="Z23" i="1"/>
  <c r="J23" i="1"/>
  <c r="J21" i="1" s="1"/>
  <c r="AM23" i="1"/>
  <c r="AA23" i="1"/>
  <c r="AO23" i="1"/>
  <c r="AK23" i="1"/>
  <c r="AK21" i="1" s="1"/>
  <c r="AG23" i="1"/>
  <c r="AC23" i="1"/>
  <c r="AC21" i="1" s="1"/>
  <c r="Y23" i="1"/>
  <c r="I23" i="1"/>
  <c r="I21" i="1" s="1"/>
  <c r="AI23" i="1"/>
  <c r="AN23" i="1"/>
  <c r="AJ23" i="1"/>
  <c r="AF23" i="1"/>
  <c r="AB23" i="1"/>
  <c r="X23" i="1"/>
  <c r="X21" i="1" s="1"/>
  <c r="H23" i="1"/>
  <c r="H21" i="1" s="1"/>
  <c r="G21" i="1"/>
  <c r="H11" i="1"/>
  <c r="H8" i="1" s="1"/>
  <c r="I11" i="1"/>
  <c r="I8" i="1" s="1"/>
  <c r="J12" i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K15" i="1"/>
  <c r="Q21" i="1" l="1"/>
  <c r="K23" i="1"/>
  <c r="K21" i="1" s="1"/>
  <c r="I41" i="1"/>
  <c r="I48" i="1" s="1"/>
  <c r="AJ21" i="1"/>
  <c r="AR24" i="1"/>
  <c r="AR23" i="1" s="1"/>
  <c r="AQ23" i="1"/>
  <c r="AA21" i="1"/>
  <c r="AI21" i="1"/>
  <c r="AG21" i="1"/>
  <c r="AH21" i="1"/>
  <c r="AO10" i="1"/>
  <c r="AP10" i="1" s="1"/>
  <c r="AQ10" i="1" s="1"/>
  <c r="AR10" i="1" s="1"/>
  <c r="AL22" i="1"/>
  <c r="AM22" i="1" s="1"/>
  <c r="AM21" i="1" s="1"/>
  <c r="AB21" i="1"/>
  <c r="Z21" i="1"/>
  <c r="AE21" i="1"/>
  <c r="AF21" i="1"/>
  <c r="H41" i="1"/>
  <c r="H48" i="1" s="1"/>
  <c r="AD21" i="1"/>
  <c r="G41" i="1"/>
  <c r="Y21" i="1"/>
  <c r="R25" i="1"/>
  <c r="S26" i="1"/>
  <c r="L25" i="1"/>
  <c r="M26" i="1"/>
  <c r="J11" i="1"/>
  <c r="J8" i="1" s="1"/>
  <c r="J41" i="1" s="1"/>
  <c r="L15" i="1"/>
  <c r="K11" i="1"/>
  <c r="K8" i="1" s="1"/>
  <c r="K41" i="1" s="1"/>
  <c r="I47" i="1" l="1"/>
  <c r="AL21" i="1"/>
  <c r="AN22" i="1"/>
  <c r="H47" i="1"/>
  <c r="J48" i="1"/>
  <c r="J47" i="1"/>
  <c r="K48" i="1"/>
  <c r="K47" i="1"/>
  <c r="G48" i="1"/>
  <c r="G47" i="1"/>
  <c r="M25" i="1"/>
  <c r="N26" i="1"/>
  <c r="L23" i="1"/>
  <c r="L21" i="1" s="1"/>
  <c r="S25" i="1"/>
  <c r="T26" i="1"/>
  <c r="R23" i="1"/>
  <c r="R21" i="1" s="1"/>
  <c r="M15" i="1"/>
  <c r="L11" i="1"/>
  <c r="L8" i="1" s="1"/>
  <c r="AO22" i="1" l="1"/>
  <c r="AN21" i="1"/>
  <c r="G45" i="1"/>
  <c r="H45" i="1" s="1"/>
  <c r="I45" i="1" s="1"/>
  <c r="J45" i="1" s="1"/>
  <c r="K45" i="1" s="1"/>
  <c r="L41" i="1"/>
  <c r="T25" i="1"/>
  <c r="U26" i="1"/>
  <c r="U23" i="1" s="1"/>
  <c r="U21" i="1" s="1"/>
  <c r="S23" i="1"/>
  <c r="S21" i="1" s="1"/>
  <c r="N25" i="1"/>
  <c r="O26" i="1"/>
  <c r="O23" i="1" s="1"/>
  <c r="O21" i="1" s="1"/>
  <c r="M23" i="1"/>
  <c r="M21" i="1" s="1"/>
  <c r="N15" i="1"/>
  <c r="M11" i="1"/>
  <c r="M8" i="1" s="1"/>
  <c r="AP22" i="1" l="1"/>
  <c r="AO21" i="1"/>
  <c r="M41" i="1"/>
  <c r="L48" i="1"/>
  <c r="L47" i="1"/>
  <c r="P26" i="1"/>
  <c r="P23" i="1" s="1"/>
  <c r="P21" i="1" s="1"/>
  <c r="N23" i="1"/>
  <c r="N21" i="1" s="1"/>
  <c r="V26" i="1"/>
  <c r="V23" i="1" s="1"/>
  <c r="V21" i="1" s="1"/>
  <c r="T23" i="1"/>
  <c r="T21" i="1" s="1"/>
  <c r="O15" i="1"/>
  <c r="N11" i="1"/>
  <c r="N8" i="1" s="1"/>
  <c r="AP21" i="1" l="1"/>
  <c r="AQ22" i="1"/>
  <c r="L45" i="1"/>
  <c r="M48" i="1"/>
  <c r="M47" i="1"/>
  <c r="N41" i="1"/>
  <c r="P15" i="1"/>
  <c r="O11" i="1"/>
  <c r="O8" i="1" s="1"/>
  <c r="O41" i="1" s="1"/>
  <c r="AR22" i="1" l="1"/>
  <c r="AR21" i="1" s="1"/>
  <c r="AQ21" i="1"/>
  <c r="M45" i="1"/>
  <c r="N48" i="1"/>
  <c r="N47" i="1"/>
  <c r="O48" i="1"/>
  <c r="O47" i="1"/>
  <c r="Q15" i="1"/>
  <c r="P11" i="1"/>
  <c r="P8" i="1" s="1"/>
  <c r="P41" i="1" s="1"/>
  <c r="N45" i="1" l="1"/>
  <c r="O45" i="1" s="1"/>
  <c r="P48" i="1"/>
  <c r="P47" i="1"/>
  <c r="R15" i="1"/>
  <c r="Q11" i="1"/>
  <c r="Q8" i="1" s="1"/>
  <c r="Q41" i="1" s="1"/>
  <c r="P45" i="1" l="1"/>
  <c r="Q48" i="1"/>
  <c r="Q47" i="1"/>
  <c r="R11" i="1"/>
  <c r="R8" i="1" s="1"/>
  <c r="R41" i="1" s="1"/>
  <c r="S15" i="1"/>
  <c r="Q45" i="1" l="1"/>
  <c r="R48" i="1"/>
  <c r="R47" i="1"/>
  <c r="T15" i="1"/>
  <c r="S11" i="1"/>
  <c r="S8" i="1" s="1"/>
  <c r="S41" i="1" s="1"/>
  <c r="R45" i="1" l="1"/>
  <c r="S48" i="1"/>
  <c r="S47" i="1"/>
  <c r="T11" i="1"/>
  <c r="T8" i="1" s="1"/>
  <c r="T41" i="1" s="1"/>
  <c r="U15" i="1"/>
  <c r="S45" i="1" l="1"/>
  <c r="T48" i="1"/>
  <c r="T47" i="1"/>
  <c r="V15" i="1"/>
  <c r="U11" i="1"/>
  <c r="U8" i="1" s="1"/>
  <c r="U41" i="1" s="1"/>
  <c r="T45" i="1" l="1"/>
  <c r="U48" i="1"/>
  <c r="U47" i="1"/>
  <c r="V11" i="1"/>
  <c r="V8" i="1" s="1"/>
  <c r="V41" i="1" s="1"/>
  <c r="W15" i="1"/>
  <c r="U45" i="1" l="1"/>
  <c r="V48" i="1"/>
  <c r="V47" i="1"/>
  <c r="W11" i="1"/>
  <c r="W8" i="1" s="1"/>
  <c r="W41" i="1" s="1"/>
  <c r="X15" i="1"/>
  <c r="V45" i="1" l="1"/>
  <c r="W48" i="1"/>
  <c r="W47" i="1"/>
  <c r="Y15" i="1"/>
  <c r="X11" i="1"/>
  <c r="X8" i="1" s="1"/>
  <c r="X41" i="1" s="1"/>
  <c r="W45" i="1" l="1"/>
  <c r="X48" i="1"/>
  <c r="X47" i="1"/>
  <c r="Z15" i="1"/>
  <c r="Y11" i="1"/>
  <c r="Y8" i="1" s="1"/>
  <c r="Y41" i="1" s="1"/>
  <c r="X45" i="1" l="1"/>
  <c r="Y48" i="1"/>
  <c r="Y47" i="1"/>
  <c r="AA15" i="1"/>
  <c r="Z11" i="1"/>
  <c r="Z8" i="1" s="1"/>
  <c r="Z41" i="1" s="1"/>
  <c r="Y45" i="1" l="1"/>
  <c r="Z48" i="1"/>
  <c r="Z47" i="1"/>
  <c r="AB15" i="1"/>
  <c r="AA11" i="1"/>
  <c r="AA8" i="1" s="1"/>
  <c r="AA41" i="1" s="1"/>
  <c r="Z45" i="1" l="1"/>
  <c r="AA48" i="1"/>
  <c r="AA47" i="1"/>
  <c r="AC15" i="1"/>
  <c r="AB11" i="1"/>
  <c r="AB8" i="1" s="1"/>
  <c r="AB41" i="1" s="1"/>
  <c r="AA45" i="1" l="1"/>
  <c r="AB48" i="1"/>
  <c r="AB47" i="1"/>
  <c r="AD15" i="1"/>
  <c r="AC11" i="1"/>
  <c r="AC8" i="1" s="1"/>
  <c r="AC41" i="1" s="1"/>
  <c r="AB45" i="1" l="1"/>
  <c r="AC48" i="1"/>
  <c r="AC47" i="1"/>
  <c r="AE15" i="1"/>
  <c r="AD11" i="1"/>
  <c r="AD8" i="1" s="1"/>
  <c r="AD41" i="1" s="1"/>
  <c r="AC45" i="1" l="1"/>
  <c r="AD48" i="1"/>
  <c r="AD47" i="1"/>
  <c r="AF15" i="1"/>
  <c r="AE11" i="1"/>
  <c r="AE8" i="1" s="1"/>
  <c r="AE41" i="1" s="1"/>
  <c r="AD45" i="1" l="1"/>
  <c r="AE48" i="1"/>
  <c r="AE47" i="1"/>
  <c r="AG15" i="1"/>
  <c r="AF11" i="1"/>
  <c r="AF8" i="1" s="1"/>
  <c r="AF41" i="1" s="1"/>
  <c r="AE45" i="1" l="1"/>
  <c r="AF48" i="1"/>
  <c r="AF47" i="1"/>
  <c r="AH15" i="1"/>
  <c r="AG11" i="1"/>
  <c r="AG8" i="1" s="1"/>
  <c r="AG41" i="1" s="1"/>
  <c r="AF45" i="1" l="1"/>
  <c r="AG48" i="1"/>
  <c r="AG47" i="1"/>
  <c r="AI15" i="1"/>
  <c r="AH11" i="1"/>
  <c r="AH8" i="1" s="1"/>
  <c r="AH41" i="1" s="1"/>
  <c r="AG45" i="1" l="1"/>
  <c r="AH48" i="1"/>
  <c r="AH47" i="1"/>
  <c r="AJ15" i="1"/>
  <c r="AI11" i="1"/>
  <c r="AI8" i="1" s="1"/>
  <c r="AI41" i="1" s="1"/>
  <c r="AH45" i="1" l="1"/>
  <c r="AI48" i="1"/>
  <c r="AI47" i="1"/>
  <c r="AK15" i="1"/>
  <c r="AJ11" i="1"/>
  <c r="AJ8" i="1" s="1"/>
  <c r="AJ41" i="1" s="1"/>
  <c r="AI45" i="1" l="1"/>
  <c r="AJ48" i="1"/>
  <c r="AJ47" i="1"/>
  <c r="AL15" i="1"/>
  <c r="AK11" i="1"/>
  <c r="AK8" i="1" s="1"/>
  <c r="AK41" i="1" s="1"/>
  <c r="AJ45" i="1" l="1"/>
  <c r="AK47" i="1"/>
  <c r="AK48" i="1"/>
  <c r="AM15" i="1"/>
  <c r="AL11" i="1"/>
  <c r="AL8" i="1" s="1"/>
  <c r="AL41" i="1" s="1"/>
  <c r="AK45" i="1" l="1"/>
  <c r="AL48" i="1"/>
  <c r="AL47" i="1"/>
  <c r="AN15" i="1"/>
  <c r="AM11" i="1"/>
  <c r="AM8" i="1" l="1"/>
  <c r="AM41" i="1" s="1"/>
  <c r="AL45" i="1"/>
  <c r="AO15" i="1"/>
  <c r="AN11" i="1"/>
  <c r="AM47" i="1" l="1"/>
  <c r="AM48" i="1"/>
  <c r="AN8" i="1"/>
  <c r="AN41" i="1" s="1"/>
  <c r="AP15" i="1"/>
  <c r="AO11" i="1"/>
  <c r="AO8" i="1" s="1"/>
  <c r="AO41" i="1" s="1"/>
  <c r="AM45" i="1" l="1"/>
  <c r="AN48" i="1"/>
  <c r="AN47" i="1"/>
  <c r="AP11" i="1"/>
  <c r="AP8" i="1" s="1"/>
  <c r="AP41" i="1" s="1"/>
  <c r="AP48" i="1" s="1"/>
  <c r="AQ15" i="1"/>
  <c r="AO48" i="1"/>
  <c r="AO47" i="1"/>
  <c r="AN45" i="1" l="1"/>
  <c r="AR15" i="1"/>
  <c r="AR11" i="1" s="1"/>
  <c r="AR8" i="1" s="1"/>
  <c r="AR41" i="1" s="1"/>
  <c r="AQ11" i="1"/>
  <c r="AQ8" i="1" s="1"/>
  <c r="AQ41" i="1" s="1"/>
  <c r="AP47" i="1"/>
  <c r="AO45" i="1"/>
  <c r="AP45" i="1" l="1"/>
  <c r="AQ47" i="1"/>
  <c r="AQ48" i="1"/>
  <c r="AR47" i="1"/>
  <c r="AR48" i="1"/>
  <c r="AQ45" i="1" l="1"/>
  <c r="AR45" i="1" s="1"/>
</calcChain>
</file>

<file path=xl/sharedStrings.xml><?xml version="1.0" encoding="utf-8"?>
<sst xmlns="http://schemas.openxmlformats.org/spreadsheetml/2006/main" count="82" uniqueCount="46">
  <si>
    <r>
      <t>P/L (</t>
    </r>
    <r>
      <rPr>
        <sz val="11"/>
        <color theme="1"/>
        <rFont val="メイリオ"/>
        <family val="3"/>
        <charset val="128"/>
      </rPr>
      <t>≒</t>
    </r>
    <r>
      <rPr>
        <sz val="11"/>
        <color theme="1"/>
        <rFont val="Segoe UI"/>
        <family val="2"/>
      </rPr>
      <t>C/S)</t>
    </r>
    <r>
      <rPr>
        <sz val="11"/>
        <color theme="1"/>
        <rFont val="メイリオ"/>
        <family val="3"/>
        <charset val="128"/>
      </rPr>
      <t>　　　単位：千円</t>
    </r>
  </si>
  <si>
    <r>
      <rPr>
        <sz val="11"/>
        <color rgb="FF000000"/>
        <rFont val="メイリオ"/>
        <family val="3"/>
        <charset val="128"/>
      </rPr>
      <t>収入</t>
    </r>
  </si>
  <si>
    <r>
      <rPr>
        <sz val="11"/>
        <color rgb="FF000000"/>
        <rFont val="メイリオ"/>
        <family val="3"/>
        <charset val="128"/>
      </rPr>
      <t>支出</t>
    </r>
  </si>
  <si>
    <r>
      <rPr>
        <sz val="11"/>
        <color theme="1"/>
        <rFont val="メイリオ"/>
        <family val="3"/>
        <charset val="128"/>
      </rPr>
      <t>住居費</t>
    </r>
  </si>
  <si>
    <r>
      <rPr>
        <sz val="11"/>
        <color theme="1"/>
        <rFont val="メイリオ"/>
        <family val="3"/>
        <charset val="128"/>
      </rPr>
      <t>食費</t>
    </r>
  </si>
  <si>
    <r>
      <rPr>
        <sz val="11"/>
        <color rgb="FF000000"/>
        <rFont val="メイリオ"/>
        <family val="3"/>
        <charset val="128"/>
      </rPr>
      <t>水道光熱費</t>
    </r>
  </si>
  <si>
    <r>
      <rPr>
        <sz val="11"/>
        <color rgb="FF000000"/>
        <rFont val="メイリオ"/>
        <family val="3"/>
        <charset val="128"/>
      </rPr>
      <t>月額</t>
    </r>
  </si>
  <si>
    <r>
      <rPr>
        <sz val="11"/>
        <color theme="1"/>
        <rFont val="メイリオ"/>
        <family val="3"/>
        <charset val="128"/>
      </rPr>
      <t>通信費</t>
    </r>
  </si>
  <si>
    <r>
      <rPr>
        <sz val="11"/>
        <color theme="1"/>
        <rFont val="メイリオ"/>
        <family val="3"/>
        <charset val="128"/>
      </rPr>
      <t>遊興費</t>
    </r>
  </si>
  <si>
    <r>
      <rPr>
        <sz val="11"/>
        <color theme="1"/>
        <rFont val="メイリオ"/>
        <family val="3"/>
        <charset val="128"/>
      </rPr>
      <t>交通費</t>
    </r>
  </si>
  <si>
    <r>
      <rPr>
        <sz val="11"/>
        <color theme="1"/>
        <rFont val="メイリオ"/>
        <family val="3"/>
        <charset val="128"/>
      </rPr>
      <t>教育費</t>
    </r>
  </si>
  <si>
    <r>
      <rPr>
        <sz val="11"/>
        <color rgb="FF000000"/>
        <rFont val="メイリオ"/>
        <family val="3"/>
        <charset val="128"/>
      </rPr>
      <t>保険</t>
    </r>
  </si>
  <si>
    <r>
      <rPr>
        <sz val="11"/>
        <color theme="1"/>
        <rFont val="メイリオ"/>
        <family val="3"/>
        <charset val="128"/>
      </rPr>
      <t>その他</t>
    </r>
  </si>
  <si>
    <r>
      <rPr>
        <sz val="11"/>
        <color rgb="FF000000"/>
        <rFont val="メイリオ"/>
        <family val="3"/>
        <charset val="128"/>
      </rPr>
      <t>収支</t>
    </r>
  </si>
  <si>
    <r>
      <t>B/S</t>
    </r>
    <r>
      <rPr>
        <sz val="11"/>
        <color theme="1"/>
        <rFont val="メイリオ"/>
        <family val="3"/>
        <charset val="128"/>
      </rPr>
      <t>　　　単位：千円</t>
    </r>
  </si>
  <si>
    <r>
      <rPr>
        <sz val="11"/>
        <color theme="1"/>
        <rFont val="メイリオ"/>
        <family val="3"/>
        <charset val="128"/>
      </rPr>
      <t>子の加算（</t>
    </r>
    <r>
      <rPr>
        <sz val="11"/>
        <color theme="1"/>
        <rFont val="Segoe UI"/>
        <family val="2"/>
      </rPr>
      <t>1</t>
    </r>
    <r>
      <rPr>
        <sz val="11"/>
        <color theme="1"/>
        <rFont val="メイリオ"/>
        <family val="3"/>
        <charset val="128"/>
      </rPr>
      <t>人目）</t>
    </r>
    <rPh sb="0" eb="1">
      <t>コ</t>
    </rPh>
    <rPh sb="2" eb="4">
      <t>カサン</t>
    </rPh>
    <rPh sb="6" eb="7">
      <t>ニン</t>
    </rPh>
    <rPh sb="7" eb="8">
      <t>メ</t>
    </rPh>
    <phoneticPr fontId="2"/>
  </si>
  <si>
    <r>
      <rPr>
        <sz val="11"/>
        <color theme="1"/>
        <rFont val="メイリオ"/>
        <family val="3"/>
        <charset val="128"/>
      </rPr>
      <t>子の加算（</t>
    </r>
    <r>
      <rPr>
        <sz val="11"/>
        <color theme="1"/>
        <rFont val="Segoe UI"/>
        <family val="2"/>
      </rPr>
      <t>2</t>
    </r>
    <r>
      <rPr>
        <sz val="11"/>
        <color theme="1"/>
        <rFont val="メイリオ"/>
        <family val="3"/>
        <charset val="128"/>
      </rPr>
      <t>人目）</t>
    </r>
    <rPh sb="0" eb="1">
      <t>コ</t>
    </rPh>
    <rPh sb="2" eb="4">
      <t>カサン</t>
    </rPh>
    <rPh sb="6" eb="7">
      <t>ニン</t>
    </rPh>
    <rPh sb="7" eb="8">
      <t>メ</t>
    </rPh>
    <phoneticPr fontId="2"/>
  </si>
  <si>
    <r>
      <rPr>
        <sz val="11"/>
        <color theme="1"/>
        <rFont val="メイリオ"/>
        <family val="3"/>
        <charset val="128"/>
      </rPr>
      <t>中高年寡婦年金</t>
    </r>
    <rPh sb="0" eb="3">
      <t>チュウコウネン</t>
    </rPh>
    <rPh sb="3" eb="5">
      <t>カフ</t>
    </rPh>
    <rPh sb="5" eb="7">
      <t>ネンキン</t>
    </rPh>
    <phoneticPr fontId="2"/>
  </si>
  <si>
    <r>
      <rPr>
        <sz val="11"/>
        <color theme="1"/>
        <rFont val="メイリオ"/>
        <family val="3"/>
        <charset val="128"/>
      </rPr>
      <t>貯金</t>
    </r>
    <phoneticPr fontId="2"/>
  </si>
  <si>
    <r>
      <rPr>
        <sz val="11"/>
        <color rgb="FF000000"/>
        <rFont val="メイリオ"/>
        <family val="3"/>
        <charset val="128"/>
      </rPr>
      <t>子の年齢（</t>
    </r>
    <r>
      <rPr>
        <sz val="11"/>
        <color rgb="FF000000"/>
        <rFont val="Segoe UI"/>
        <family val="2"/>
      </rPr>
      <t>1</t>
    </r>
    <r>
      <rPr>
        <sz val="11"/>
        <color rgb="FF000000"/>
        <rFont val="メイリオ"/>
        <family val="3"/>
        <charset val="128"/>
      </rPr>
      <t>人目）</t>
    </r>
    <rPh sb="0" eb="1">
      <t>コ</t>
    </rPh>
    <phoneticPr fontId="2"/>
  </si>
  <si>
    <r>
      <rPr>
        <sz val="11"/>
        <color rgb="FF000000"/>
        <rFont val="メイリオ"/>
        <family val="3"/>
        <charset val="128"/>
      </rPr>
      <t>子の年齢（</t>
    </r>
    <r>
      <rPr>
        <sz val="11"/>
        <color rgb="FF000000"/>
        <rFont val="Segoe UI"/>
        <family val="2"/>
      </rPr>
      <t>2</t>
    </r>
    <r>
      <rPr>
        <sz val="11"/>
        <color rgb="FF000000"/>
        <rFont val="メイリオ"/>
        <family val="3"/>
        <charset val="128"/>
      </rPr>
      <t>人目）</t>
    </r>
    <rPh sb="0" eb="1">
      <t>コ</t>
    </rPh>
    <rPh sb="2" eb="4">
      <t>ネンレイ</t>
    </rPh>
    <phoneticPr fontId="2"/>
  </si>
  <si>
    <t>-</t>
    <phoneticPr fontId="2"/>
  </si>
  <si>
    <t>-</t>
    <phoneticPr fontId="2"/>
  </si>
  <si>
    <r>
      <rPr>
        <sz val="11"/>
        <color rgb="FF000000"/>
        <rFont val="メイリオ"/>
        <family val="3"/>
        <charset val="128"/>
      </rPr>
      <t>西暦</t>
    </r>
    <r>
      <rPr>
        <sz val="11"/>
        <color rgb="FF000000"/>
        <rFont val="Segoe UI"/>
        <family val="2"/>
      </rPr>
      <t>(3</t>
    </r>
    <r>
      <rPr>
        <sz val="11"/>
        <color rgb="FF000000"/>
        <rFont val="メイリオ"/>
        <family val="3"/>
        <charset val="128"/>
      </rPr>
      <t>月末</t>
    </r>
    <r>
      <rPr>
        <sz val="11"/>
        <color rgb="FF000000"/>
        <rFont val="Segoe UI"/>
        <family val="2"/>
      </rPr>
      <t>)</t>
    </r>
    <phoneticPr fontId="2"/>
  </si>
  <si>
    <r>
      <rPr>
        <sz val="11"/>
        <color rgb="FF000000"/>
        <rFont val="メイリオ"/>
        <family val="3"/>
        <charset val="128"/>
      </rPr>
      <t>配偶者の年齢</t>
    </r>
    <rPh sb="0" eb="3">
      <t>ハイグウシャ</t>
    </rPh>
    <phoneticPr fontId="2"/>
  </si>
  <si>
    <r>
      <rPr>
        <sz val="11"/>
        <color rgb="FF000000"/>
        <rFont val="メイリオ"/>
        <family val="3"/>
        <charset val="128"/>
      </rPr>
      <t>（参考）会社年次</t>
    </r>
    <rPh sb="1" eb="3">
      <t>サンコウ</t>
    </rPh>
    <phoneticPr fontId="2"/>
  </si>
  <si>
    <r>
      <rPr>
        <sz val="11"/>
        <color rgb="FFFF0000"/>
        <rFont val="メイリオ"/>
        <family val="3"/>
        <charset val="128"/>
      </rPr>
      <t>死亡保険</t>
    </r>
    <rPh sb="0" eb="2">
      <t>シボウ</t>
    </rPh>
    <rPh sb="2" eb="4">
      <t>ホケン</t>
    </rPh>
    <phoneticPr fontId="2"/>
  </si>
  <si>
    <r>
      <t>+</t>
    </r>
    <r>
      <rPr>
        <sz val="11"/>
        <color theme="1"/>
        <rFont val="メイリオ"/>
        <family val="3"/>
        <charset val="128"/>
      </rPr>
      <t>投資の現金化</t>
    </r>
    <rPh sb="1" eb="3">
      <t>トウシ</t>
    </rPh>
    <rPh sb="4" eb="7">
      <t>ゲンキンカ</t>
    </rPh>
    <phoneticPr fontId="2"/>
  </si>
  <si>
    <r>
      <t xml:space="preserve">- </t>
    </r>
    <r>
      <rPr>
        <sz val="11"/>
        <color rgb="FF000000"/>
        <rFont val="メイリオ"/>
        <family val="3"/>
        <charset val="128"/>
      </rPr>
      <t>生活費取り崩し</t>
    </r>
    <r>
      <rPr>
        <sz val="11"/>
        <color rgb="FF000000"/>
        <rFont val="Segoe UI"/>
        <family val="2"/>
      </rPr>
      <t/>
    </r>
    <phoneticPr fontId="2"/>
  </si>
  <si>
    <r>
      <t>+</t>
    </r>
    <r>
      <rPr>
        <sz val="11"/>
        <color theme="1"/>
        <rFont val="メイリオ"/>
        <family val="3"/>
        <charset val="128"/>
      </rPr>
      <t>生活費余り</t>
    </r>
    <rPh sb="4" eb="5">
      <t>アマ</t>
    </rPh>
    <phoneticPr fontId="2"/>
  </si>
  <si>
    <t>遺族のボーナス</t>
    <rPh sb="0" eb="2">
      <t>イゾク</t>
    </rPh>
    <phoneticPr fontId="2"/>
  </si>
  <si>
    <t>配偶者 *月額</t>
    <rPh sb="0" eb="3">
      <t>ハイグウシャ</t>
    </rPh>
    <phoneticPr fontId="2"/>
  </si>
  <si>
    <t>1人目 *月額</t>
  </si>
  <si>
    <t>2人目 *月額</t>
  </si>
  <si>
    <t>固定通信 *月額</t>
  </si>
  <si>
    <t>配偶者携帯 *月額</t>
    <rPh sb="0" eb="3">
      <t>ハイグウシャ</t>
    </rPh>
    <phoneticPr fontId="2"/>
  </si>
  <si>
    <t>1人目携帯 *月額</t>
    <rPh sb="3" eb="5">
      <t>ケイタイ</t>
    </rPh>
    <phoneticPr fontId="2"/>
  </si>
  <si>
    <t>2人目携帯 *月額</t>
  </si>
  <si>
    <t>死亡による一時費用（葬儀、引っ越し）</t>
    <rPh sb="0" eb="2">
      <t>シボウ</t>
    </rPh>
    <rPh sb="5" eb="7">
      <t>イチジ</t>
    </rPh>
    <rPh sb="7" eb="9">
      <t>ヒヨウ</t>
    </rPh>
    <rPh sb="10" eb="12">
      <t>ソウギ</t>
    </rPh>
    <rPh sb="13" eb="14">
      <t>ヒ</t>
    </rPh>
    <rPh sb="15" eb="16">
      <t>コ</t>
    </rPh>
    <phoneticPr fontId="2"/>
  </si>
  <si>
    <t>1.  遺族の給与</t>
    <rPh sb="4" eb="6">
      <t>イゾク</t>
    </rPh>
    <phoneticPr fontId="2"/>
  </si>
  <si>
    <t>2. 公的保障</t>
    <rPh sb="3" eb="5">
      <t>コウテキ</t>
    </rPh>
    <rPh sb="5" eb="7">
      <t>ホショウ</t>
    </rPh>
    <phoneticPr fontId="2"/>
  </si>
  <si>
    <t>① 遺族基礎年金</t>
    <rPh sb="2" eb="8">
      <t>イゾクキソネンキン</t>
    </rPh>
    <phoneticPr fontId="2"/>
  </si>
  <si>
    <t>② 遺族厚生年金</t>
    <rPh sb="2" eb="8">
      <t>イゾクコウセイネンキン</t>
    </rPh>
    <phoneticPr fontId="2"/>
  </si>
  <si>
    <t>③ 老齢基礎年金</t>
    <rPh sb="2" eb="4">
      <t>ロウレイ</t>
    </rPh>
    <rPh sb="4" eb="6">
      <t>キソ</t>
    </rPh>
    <rPh sb="6" eb="8">
      <t>ネンキン</t>
    </rPh>
    <phoneticPr fontId="2"/>
  </si>
  <si>
    <t>3．企業年金</t>
    <rPh sb="2" eb="4">
      <t>キギョウ</t>
    </rPh>
    <rPh sb="4" eb="6">
      <t>ネンキン</t>
    </rPh>
    <phoneticPr fontId="2"/>
  </si>
  <si>
    <t>4. 子ども手当</t>
    <rPh sb="3" eb="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</si>
</sst>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年度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Segoe UI"/>
      <family val="2"/>
    </font>
    <font>
      <sz val="11"/>
      <color theme="1"/>
      <name val="Segoe UI"/>
      <family val="2"/>
    </font>
    <font>
      <sz val="11"/>
      <color rgb="FF0000FF"/>
      <name val="Segoe UI"/>
      <family val="2"/>
    </font>
    <font>
      <sz val="11"/>
      <name val="Segoe UI"/>
      <family val="2"/>
    </font>
    <font>
      <sz val="11"/>
      <color rgb="FFFF0000"/>
      <name val="メイリオ"/>
      <family val="3"/>
      <charset val="128"/>
    </font>
    <font>
      <sz val="11"/>
      <color rgb="FFFF0000"/>
      <name val="Segoe UI"/>
      <family val="2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</fills>
  <borders count="28">
    <border>
      <left/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wrapText="1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wrapText="1"/>
    </xf>
    <xf numFmtId="0" fontId="5" fillId="3" borderId="0" xfId="0" applyFont="1" applyFill="1" applyBorder="1">
      <alignment vertical="center"/>
    </xf>
    <xf numFmtId="0" fontId="6" fillId="3" borderId="0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3" fontId="5" fillId="0" borderId="1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8" fontId="5" fillId="3" borderId="1" xfId="1" applyFont="1" applyFill="1" applyBorder="1" applyAlignment="1">
      <alignment horizontal="right" wrapText="1"/>
    </xf>
    <xf numFmtId="38" fontId="6" fillId="3" borderId="1" xfId="1" applyFont="1" applyFill="1" applyBorder="1" applyAlignment="1">
      <alignment wrapText="1"/>
    </xf>
    <xf numFmtId="38" fontId="7" fillId="0" borderId="1" xfId="1" applyFont="1" applyBorder="1" applyAlignment="1">
      <alignment horizontal="right" wrapText="1"/>
    </xf>
    <xf numFmtId="38" fontId="6" fillId="0" borderId="1" xfId="1" applyFont="1" applyBorder="1" applyAlignment="1">
      <alignment wrapText="1"/>
    </xf>
    <xf numFmtId="38" fontId="8" fillId="0" borderId="1" xfId="1" applyFont="1" applyBorder="1" applyAlignment="1">
      <alignment horizontal="right" wrapText="1"/>
    </xf>
    <xf numFmtId="38" fontId="5" fillId="2" borderId="1" xfId="1" applyFont="1" applyFill="1" applyBorder="1" applyAlignment="1">
      <alignment horizontal="center" wrapText="1"/>
    </xf>
    <xf numFmtId="38" fontId="5" fillId="0" borderId="1" xfId="1" applyFont="1" applyBorder="1" applyAlignment="1">
      <alignment horizontal="right" wrapText="1"/>
    </xf>
    <xf numFmtId="0" fontId="6" fillId="0" borderId="0" xfId="0" quotePrefix="1" applyFont="1" applyBorder="1">
      <alignment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38" fontId="7" fillId="3" borderId="1" xfId="1" applyFont="1" applyFill="1" applyBorder="1" applyAlignment="1">
      <alignment horizontal="right" wrapText="1"/>
    </xf>
    <xf numFmtId="38" fontId="7" fillId="3" borderId="1" xfId="1" applyFont="1" applyFill="1" applyBorder="1" applyAlignment="1">
      <alignment wrapText="1"/>
    </xf>
    <xf numFmtId="0" fontId="6" fillId="2" borderId="4" xfId="0" applyFont="1" applyFill="1" applyBorder="1">
      <alignment vertical="center"/>
    </xf>
    <xf numFmtId="0" fontId="6" fillId="2" borderId="5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5" fillId="0" borderId="8" xfId="0" quotePrefix="1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6" fillId="2" borderId="0" xfId="0" applyFont="1" applyFill="1" applyBorder="1" applyAlignment="1">
      <alignment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2" borderId="10" xfId="0" applyFont="1" applyFill="1" applyBorder="1" applyAlignment="1">
      <alignment vertical="center"/>
    </xf>
    <xf numFmtId="0" fontId="6" fillId="2" borderId="2" xfId="0" applyFont="1" applyFill="1" applyBorder="1" applyAlignment="1"/>
    <xf numFmtId="0" fontId="6" fillId="2" borderId="2" xfId="0" applyFont="1" applyFill="1" applyBorder="1" applyAlignment="1">
      <alignment wrapText="1"/>
    </xf>
    <xf numFmtId="0" fontId="6" fillId="2" borderId="11" xfId="0" applyFont="1" applyFill="1" applyBorder="1" applyAlignment="1">
      <alignment horizontal="center" wrapText="1"/>
    </xf>
    <xf numFmtId="0" fontId="6" fillId="0" borderId="12" xfId="0" applyFont="1" applyBorder="1" applyAlignment="1"/>
    <xf numFmtId="0" fontId="4" fillId="0" borderId="0" xfId="0" applyFont="1" applyBorder="1" applyAlignment="1"/>
    <xf numFmtId="0" fontId="5" fillId="2" borderId="12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5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wrapText="1"/>
    </xf>
    <xf numFmtId="0" fontId="6" fillId="2" borderId="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 wrapText="1"/>
    </xf>
    <xf numFmtId="0" fontId="6" fillId="0" borderId="14" xfId="0" applyFont="1" applyBorder="1" applyAlignment="1"/>
    <xf numFmtId="0" fontId="10" fillId="0" borderId="9" xfId="0" applyFont="1" applyBorder="1" applyAlignment="1">
      <alignment vertical="center"/>
    </xf>
    <xf numFmtId="0" fontId="6" fillId="0" borderId="9" xfId="0" applyFont="1" applyBorder="1" applyAlignment="1"/>
    <xf numFmtId="0" fontId="6" fillId="0" borderId="15" xfId="0" applyFont="1" applyBorder="1" applyAlignment="1">
      <alignment horizontal="center" wrapText="1"/>
    </xf>
    <xf numFmtId="0" fontId="5" fillId="2" borderId="16" xfId="0" applyFont="1" applyFill="1" applyBorder="1" applyAlignment="1">
      <alignment vertical="center"/>
    </xf>
    <xf numFmtId="0" fontId="6" fillId="2" borderId="17" xfId="0" applyFont="1" applyFill="1" applyBorder="1" applyAlignment="1"/>
    <xf numFmtId="0" fontId="6" fillId="2" borderId="17" xfId="0" applyFont="1" applyFill="1" applyBorder="1" applyAlignment="1">
      <alignment wrapText="1"/>
    </xf>
    <xf numFmtId="3" fontId="5" fillId="2" borderId="18" xfId="1" applyNumberFormat="1" applyFont="1" applyFill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5" fillId="3" borderId="19" xfId="0" applyFont="1" applyFill="1" applyBorder="1" applyAlignment="1">
      <alignment horizontal="right" wrapText="1"/>
    </xf>
    <xf numFmtId="0" fontId="5" fillId="0" borderId="10" xfId="0" applyFont="1" applyBorder="1">
      <alignment vertical="center"/>
    </xf>
    <xf numFmtId="0" fontId="5" fillId="0" borderId="20" xfId="0" applyFont="1" applyFill="1" applyBorder="1" applyAlignment="1">
      <alignment horizontal="center" wrapText="1"/>
    </xf>
    <xf numFmtId="0" fontId="5" fillId="0" borderId="14" xfId="0" applyFont="1" applyBorder="1">
      <alignment vertical="center"/>
    </xf>
    <xf numFmtId="0" fontId="5" fillId="0" borderId="2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2" borderId="10" xfId="0" applyFont="1" applyFill="1" applyBorder="1">
      <alignment vertical="center"/>
    </xf>
    <xf numFmtId="0" fontId="6" fillId="0" borderId="11" xfId="0" applyFont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  <xf numFmtId="176" fontId="5" fillId="2" borderId="20" xfId="0" applyNumberFormat="1" applyFont="1" applyFill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7" fillId="3" borderId="24" xfId="0" applyFont="1" applyFill="1" applyBorder="1" applyAlignment="1">
      <alignment wrapText="1"/>
    </xf>
    <xf numFmtId="0" fontId="7" fillId="0" borderId="23" xfId="0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176" fontId="5" fillId="2" borderId="23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3" fontId="6" fillId="2" borderId="23" xfId="0" applyNumberFormat="1" applyFont="1" applyFill="1" applyBorder="1" applyAlignment="1">
      <alignment horizontal="center" wrapText="1"/>
    </xf>
    <xf numFmtId="3" fontId="5" fillId="2" borderId="3" xfId="0" applyNumberFormat="1" applyFont="1" applyFill="1" applyBorder="1" applyAlignment="1">
      <alignment horizontal="center" wrapText="1"/>
    </xf>
    <xf numFmtId="3" fontId="5" fillId="2" borderId="20" xfId="0" applyNumberFormat="1" applyFont="1" applyFill="1" applyBorder="1" applyAlignment="1">
      <alignment horizontal="center" wrapText="1"/>
    </xf>
    <xf numFmtId="3" fontId="7" fillId="0" borderId="24" xfId="0" applyNumberFormat="1" applyFont="1" applyBorder="1" applyAlignment="1">
      <alignment horizontal="center" wrapText="1"/>
    </xf>
    <xf numFmtId="3" fontId="5" fillId="0" borderId="19" xfId="0" applyNumberFormat="1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3" fontId="8" fillId="0" borderId="24" xfId="0" applyNumberFormat="1" applyFont="1" applyBorder="1" applyAlignment="1">
      <alignment horizontal="center" wrapText="1"/>
    </xf>
    <xf numFmtId="3" fontId="8" fillId="0" borderId="19" xfId="0" applyNumberFormat="1" applyFont="1" applyBorder="1" applyAlignment="1">
      <alignment horizontal="center" wrapText="1"/>
    </xf>
    <xf numFmtId="0" fontId="7" fillId="0" borderId="24" xfId="0" applyFont="1" applyBorder="1" applyAlignment="1">
      <alignment wrapText="1"/>
    </xf>
    <xf numFmtId="0" fontId="6" fillId="0" borderId="19" xfId="0" applyFont="1" applyBorder="1" applyAlignment="1">
      <alignment horizontal="right" wrapText="1"/>
    </xf>
    <xf numFmtId="0" fontId="8" fillId="0" borderId="19" xfId="0" applyFont="1" applyBorder="1" applyAlignment="1">
      <alignment horizontal="right" wrapText="1"/>
    </xf>
    <xf numFmtId="0" fontId="7" fillId="0" borderId="24" xfId="0" applyFont="1" applyBorder="1" applyAlignment="1">
      <alignment horizontal="right" wrapText="1"/>
    </xf>
    <xf numFmtId="0" fontId="8" fillId="0" borderId="24" xfId="0" applyFont="1" applyBorder="1" applyAlignment="1">
      <alignment horizontal="right" wrapText="1"/>
    </xf>
    <xf numFmtId="0" fontId="6" fillId="0" borderId="24" xfId="0" applyFont="1" applyBorder="1" applyAlignment="1">
      <alignment horizontal="center" wrapText="1"/>
    </xf>
    <xf numFmtId="3" fontId="7" fillId="0" borderId="25" xfId="0" applyNumberFormat="1" applyFont="1" applyBorder="1" applyAlignment="1">
      <alignment horizontal="center" wrapText="1"/>
    </xf>
    <xf numFmtId="3" fontId="6" fillId="0" borderId="21" xfId="0" applyNumberFormat="1" applyFont="1" applyBorder="1" applyAlignment="1">
      <alignment horizontal="center" wrapText="1"/>
    </xf>
    <xf numFmtId="3" fontId="7" fillId="0" borderId="21" xfId="0" applyNumberFormat="1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38" fontId="6" fillId="2" borderId="24" xfId="1" applyFont="1" applyFill="1" applyBorder="1" applyAlignment="1">
      <alignment horizontal="center" wrapText="1"/>
    </xf>
    <xf numFmtId="38" fontId="5" fillId="2" borderId="3" xfId="1" applyFont="1" applyFill="1" applyBorder="1" applyAlignment="1">
      <alignment horizontal="center" wrapText="1"/>
    </xf>
    <xf numFmtId="38" fontId="5" fillId="2" borderId="20" xfId="1" applyFont="1" applyFill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8" fillId="0" borderId="19" xfId="1" applyFont="1" applyBorder="1" applyAlignment="1">
      <alignment horizontal="right" wrapText="1"/>
    </xf>
    <xf numFmtId="38" fontId="6" fillId="0" borderId="24" xfId="1" applyFont="1" applyBorder="1" applyAlignment="1">
      <alignment wrapText="1"/>
    </xf>
    <xf numFmtId="38" fontId="5" fillId="0" borderId="19" xfId="1" applyFont="1" applyBorder="1" applyAlignment="1">
      <alignment horizontal="right" wrapText="1"/>
    </xf>
    <xf numFmtId="38" fontId="7" fillId="3" borderId="24" xfId="1" applyFont="1" applyFill="1" applyBorder="1" applyAlignment="1">
      <alignment wrapText="1"/>
    </xf>
    <xf numFmtId="38" fontId="5" fillId="3" borderId="19" xfId="1" applyFont="1" applyFill="1" applyBorder="1" applyAlignment="1">
      <alignment horizontal="right" wrapText="1"/>
    </xf>
    <xf numFmtId="38" fontId="6" fillId="3" borderId="24" xfId="1" applyFont="1" applyFill="1" applyBorder="1" applyAlignment="1">
      <alignment wrapText="1"/>
    </xf>
    <xf numFmtId="38" fontId="6" fillId="3" borderId="19" xfId="1" applyFont="1" applyFill="1" applyBorder="1" applyAlignment="1">
      <alignment wrapText="1"/>
    </xf>
    <xf numFmtId="38" fontId="5" fillId="3" borderId="24" xfId="1" applyFont="1" applyFill="1" applyBorder="1" applyAlignment="1">
      <alignment horizontal="right" wrapText="1"/>
    </xf>
    <xf numFmtId="38" fontId="7" fillId="3" borderId="24" xfId="1" applyFont="1" applyFill="1" applyBorder="1" applyAlignment="1">
      <alignment horizontal="right" wrapText="1"/>
    </xf>
    <xf numFmtId="3" fontId="6" fillId="2" borderId="26" xfId="1" applyNumberFormat="1" applyFont="1" applyFill="1" applyBorder="1" applyAlignment="1">
      <alignment horizontal="center" wrapText="1"/>
    </xf>
    <xf numFmtId="3" fontId="5" fillId="2" borderId="27" xfId="1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3" fontId="8" fillId="2" borderId="23" xfId="0" applyNumberFormat="1" applyFont="1" applyFill="1" applyBorder="1" applyAlignment="1">
      <alignment horizontal="center" wrapText="1"/>
    </xf>
    <xf numFmtId="3" fontId="8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 wrapText="1"/>
    </xf>
    <xf numFmtId="3" fontId="6" fillId="2" borderId="20" xfId="0" applyNumberFormat="1" applyFont="1" applyFill="1" applyBorder="1" applyAlignment="1">
      <alignment horizontal="center" wrapText="1"/>
    </xf>
    <xf numFmtId="3" fontId="7" fillId="0" borderId="24" xfId="0" applyNumberFormat="1" applyFont="1" applyBorder="1" applyAlignment="1">
      <alignment wrapText="1"/>
    </xf>
    <xf numFmtId="3" fontId="5" fillId="0" borderId="19" xfId="0" applyNumberFormat="1" applyFont="1" applyBorder="1" applyAlignment="1">
      <alignment horizontal="right" wrapText="1"/>
    </xf>
    <xf numFmtId="3" fontId="6" fillId="0" borderId="24" xfId="0" applyNumberFormat="1" applyFont="1" applyBorder="1" applyAlignment="1">
      <alignment wrapText="1"/>
    </xf>
    <xf numFmtId="3" fontId="6" fillId="0" borderId="25" xfId="0" applyNumberFormat="1" applyFont="1" applyBorder="1" applyAlignment="1">
      <alignment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vertical="center" wrapText="1"/>
    </xf>
    <xf numFmtId="3" fontId="5" fillId="0" borderId="2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1"/>
          <c:tx>
            <c:strRef>
              <c:f>Sheet1!$A$45</c:f>
              <c:strCache>
                <c:ptCount val="1"/>
                <c:pt idx="0">
                  <c:v>貯金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Sheet1!$G$2:$AR$2</c:f>
              <c:numCache>
                <c:formatCode>General</c:formatCode>
                <c:ptCount val="3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  <c:pt idx="31">
                  <c:v>64</c:v>
                </c:pt>
                <c:pt idx="32">
                  <c:v>65</c:v>
                </c:pt>
                <c:pt idx="33">
                  <c:v>66</c:v>
                </c:pt>
                <c:pt idx="34">
                  <c:v>67</c:v>
                </c:pt>
                <c:pt idx="35">
                  <c:v>68</c:v>
                </c:pt>
                <c:pt idx="36">
                  <c:v>69</c:v>
                </c:pt>
                <c:pt idx="37">
                  <c:v>70</c:v>
                </c:pt>
              </c:numCache>
            </c:numRef>
          </c:cat>
          <c:val>
            <c:numRef>
              <c:f>Sheet1!$G$45:$AR$45</c:f>
              <c:numCache>
                <c:formatCode>#,##0</c:formatCode>
                <c:ptCount val="38"/>
                <c:pt idx="0">
                  <c:v>9438</c:v>
                </c:pt>
                <c:pt idx="1">
                  <c:v>10816</c:v>
                </c:pt>
                <c:pt idx="2">
                  <c:v>12194</c:v>
                </c:pt>
                <c:pt idx="3">
                  <c:v>13512</c:v>
                </c:pt>
                <c:pt idx="4">
                  <c:v>14590</c:v>
                </c:pt>
                <c:pt idx="5">
                  <c:v>15668</c:v>
                </c:pt>
                <c:pt idx="6">
                  <c:v>16506</c:v>
                </c:pt>
                <c:pt idx="7">
                  <c:v>17344</c:v>
                </c:pt>
                <c:pt idx="8">
                  <c:v>17846</c:v>
                </c:pt>
                <c:pt idx="9">
                  <c:v>18348</c:v>
                </c:pt>
                <c:pt idx="10">
                  <c:v>18514</c:v>
                </c:pt>
                <c:pt idx="11">
                  <c:v>18560</c:v>
                </c:pt>
                <c:pt idx="12">
                  <c:v>18606</c:v>
                </c:pt>
                <c:pt idx="13">
                  <c:v>18532</c:v>
                </c:pt>
                <c:pt idx="14">
                  <c:v>18218</c:v>
                </c:pt>
                <c:pt idx="15">
                  <c:v>17904</c:v>
                </c:pt>
                <c:pt idx="16">
                  <c:v>17350</c:v>
                </c:pt>
                <c:pt idx="17">
                  <c:v>15852</c:v>
                </c:pt>
                <c:pt idx="18">
                  <c:v>14354</c:v>
                </c:pt>
                <c:pt idx="19">
                  <c:v>11718</c:v>
                </c:pt>
                <c:pt idx="20">
                  <c:v>9082</c:v>
                </c:pt>
                <c:pt idx="21">
                  <c:v>8636</c:v>
                </c:pt>
                <c:pt idx="22">
                  <c:v>8190</c:v>
                </c:pt>
                <c:pt idx="23">
                  <c:v>10630</c:v>
                </c:pt>
                <c:pt idx="24">
                  <c:v>13106</c:v>
                </c:pt>
                <c:pt idx="25">
                  <c:v>15582</c:v>
                </c:pt>
                <c:pt idx="26">
                  <c:v>18094</c:v>
                </c:pt>
                <c:pt idx="27">
                  <c:v>20606</c:v>
                </c:pt>
                <c:pt idx="28">
                  <c:v>21318</c:v>
                </c:pt>
                <c:pt idx="29">
                  <c:v>22030</c:v>
                </c:pt>
                <c:pt idx="30">
                  <c:v>22742</c:v>
                </c:pt>
                <c:pt idx="31">
                  <c:v>23454</c:v>
                </c:pt>
                <c:pt idx="32">
                  <c:v>22080</c:v>
                </c:pt>
                <c:pt idx="33">
                  <c:v>20706</c:v>
                </c:pt>
                <c:pt idx="34">
                  <c:v>19332</c:v>
                </c:pt>
                <c:pt idx="35">
                  <c:v>17958</c:v>
                </c:pt>
                <c:pt idx="36">
                  <c:v>16571</c:v>
                </c:pt>
                <c:pt idx="37">
                  <c:v>15171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A-4688-9ED1-CF21A02CA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348424"/>
        <c:axId val="672347112"/>
      </c:areaChart>
      <c:lineChart>
        <c:grouping val="stacked"/>
        <c:varyColors val="0"/>
        <c:ser>
          <c:idx val="0"/>
          <c:order val="0"/>
          <c:tx>
            <c:strRef>
              <c:f>Sheet1!$A$21</c:f>
              <c:strCache>
                <c:ptCount val="1"/>
                <c:pt idx="0">
                  <c:v>支出</c:v>
                </c:pt>
              </c:strCache>
            </c:strRef>
          </c:tx>
          <c:spPr>
            <a:ln w="762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Sheet1!$G$2:$AR$2</c:f>
              <c:numCache>
                <c:formatCode>General</c:formatCode>
                <c:ptCount val="3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  <c:pt idx="31">
                  <c:v>64</c:v>
                </c:pt>
                <c:pt idx="32">
                  <c:v>65</c:v>
                </c:pt>
                <c:pt idx="33">
                  <c:v>66</c:v>
                </c:pt>
                <c:pt idx="34">
                  <c:v>67</c:v>
                </c:pt>
                <c:pt idx="35">
                  <c:v>68</c:v>
                </c:pt>
                <c:pt idx="36">
                  <c:v>69</c:v>
                </c:pt>
                <c:pt idx="37">
                  <c:v>70</c:v>
                </c:pt>
              </c:numCache>
            </c:numRef>
          </c:cat>
          <c:val>
            <c:numRef>
              <c:f>Sheet1!$G$21:$AR$21</c:f>
              <c:numCache>
                <c:formatCode>#,##0_);[Red]\(#,##0\)</c:formatCode>
                <c:ptCount val="38"/>
                <c:pt idx="0">
                  <c:v>6950</c:v>
                </c:pt>
                <c:pt idx="1">
                  <c:v>5010</c:v>
                </c:pt>
                <c:pt idx="2">
                  <c:v>5010</c:v>
                </c:pt>
                <c:pt idx="3">
                  <c:v>5070</c:v>
                </c:pt>
                <c:pt idx="4">
                  <c:v>5310</c:v>
                </c:pt>
                <c:pt idx="5">
                  <c:v>5310</c:v>
                </c:pt>
                <c:pt idx="6">
                  <c:v>5550</c:v>
                </c:pt>
                <c:pt idx="7">
                  <c:v>5550</c:v>
                </c:pt>
                <c:pt idx="8">
                  <c:v>5886</c:v>
                </c:pt>
                <c:pt idx="9">
                  <c:v>5886</c:v>
                </c:pt>
                <c:pt idx="10">
                  <c:v>6222</c:v>
                </c:pt>
                <c:pt idx="11">
                  <c:v>6342</c:v>
                </c:pt>
                <c:pt idx="12">
                  <c:v>6342</c:v>
                </c:pt>
                <c:pt idx="13">
                  <c:v>6462</c:v>
                </c:pt>
                <c:pt idx="14">
                  <c:v>6582</c:v>
                </c:pt>
                <c:pt idx="15">
                  <c:v>6582</c:v>
                </c:pt>
                <c:pt idx="16">
                  <c:v>6702</c:v>
                </c:pt>
                <c:pt idx="17">
                  <c:v>7422</c:v>
                </c:pt>
                <c:pt idx="18">
                  <c:v>7422</c:v>
                </c:pt>
                <c:pt idx="19">
                  <c:v>8142</c:v>
                </c:pt>
                <c:pt idx="20">
                  <c:v>8142</c:v>
                </c:pt>
                <c:pt idx="21">
                  <c:v>5952</c:v>
                </c:pt>
                <c:pt idx="22">
                  <c:v>5952</c:v>
                </c:pt>
                <c:pt idx="23">
                  <c:v>3066</c:v>
                </c:pt>
                <c:pt idx="24">
                  <c:v>3030</c:v>
                </c:pt>
                <c:pt idx="25">
                  <c:v>3030</c:v>
                </c:pt>
                <c:pt idx="26">
                  <c:v>2994</c:v>
                </c:pt>
                <c:pt idx="27">
                  <c:v>2994</c:v>
                </c:pt>
                <c:pt idx="28">
                  <c:v>2994</c:v>
                </c:pt>
                <c:pt idx="29">
                  <c:v>2994</c:v>
                </c:pt>
                <c:pt idx="30">
                  <c:v>2994</c:v>
                </c:pt>
                <c:pt idx="31">
                  <c:v>2994</c:v>
                </c:pt>
                <c:pt idx="32">
                  <c:v>2874</c:v>
                </c:pt>
                <c:pt idx="33">
                  <c:v>2874</c:v>
                </c:pt>
                <c:pt idx="34">
                  <c:v>2874</c:v>
                </c:pt>
                <c:pt idx="35">
                  <c:v>2874</c:v>
                </c:pt>
                <c:pt idx="36">
                  <c:v>2887</c:v>
                </c:pt>
                <c:pt idx="37">
                  <c:v>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A-4688-9ED1-CF21A02CA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25128"/>
        <c:axId val="438918896"/>
      </c:lineChart>
      <c:valAx>
        <c:axId val="672347112"/>
        <c:scaling>
          <c:orientation val="minMax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ja-JP"/>
          </a:p>
        </c:txPr>
        <c:crossAx val="672348424"/>
        <c:crosses val="max"/>
        <c:crossBetween val="between"/>
      </c:valAx>
      <c:catAx>
        <c:axId val="67234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ja-JP"/>
          </a:p>
        </c:txPr>
        <c:crossAx val="672347112"/>
        <c:crosses val="autoZero"/>
        <c:auto val="1"/>
        <c:lblAlgn val="ctr"/>
        <c:lblOffset val="100"/>
        <c:noMultiLvlLbl val="0"/>
      </c:catAx>
      <c:valAx>
        <c:axId val="438918896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925128"/>
        <c:crosses val="autoZero"/>
        <c:crossBetween val="between"/>
      </c:valAx>
      <c:catAx>
        <c:axId val="438925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918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619124</xdr:colOff>
      <xdr:row>78</xdr:row>
      <xdr:rowOff>9460</xdr:rowOff>
    </xdr:from>
    <xdr:to>
      <xdr:col>30</xdr:col>
      <xdr:colOff>28574</xdr:colOff>
      <xdr:row>110</xdr:row>
      <xdr:rowOff>242887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89"/>
  <sheetViews>
    <sheetView showGridLines="0" tabSelected="1" zoomScale="85" zoomScaleNormal="85"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ColWidth="0" defaultRowHeight="19.5" customHeight="1" zeroHeight="1" x14ac:dyDescent="0.4"/>
  <cols>
    <col min="1" max="3" width="2.875" style="1" customWidth="1"/>
    <col min="4" max="4" width="20" style="1" customWidth="1"/>
    <col min="5" max="5" width="9" style="1" customWidth="1"/>
    <col min="6" max="6" width="9" style="30" customWidth="1"/>
    <col min="7" max="44" width="9" style="1" customWidth="1"/>
    <col min="45" max="16384" width="9" style="1" hidden="1"/>
  </cols>
  <sheetData>
    <row r="1" spans="1:44" ht="19.5" customHeight="1" x14ac:dyDescent="0.3">
      <c r="A1" s="75" t="s">
        <v>23</v>
      </c>
      <c r="B1" s="47"/>
      <c r="C1" s="47"/>
      <c r="D1" s="47"/>
      <c r="E1" s="47"/>
      <c r="F1" s="48"/>
      <c r="G1" s="85">
        <v>20</v>
      </c>
      <c r="H1" s="77">
        <f>G1+1</f>
        <v>21</v>
      </c>
      <c r="I1" s="77">
        <f t="shared" ref="I1:AP1" si="0">H1+1</f>
        <v>22</v>
      </c>
      <c r="J1" s="77">
        <f t="shared" si="0"/>
        <v>23</v>
      </c>
      <c r="K1" s="77">
        <f t="shared" si="0"/>
        <v>24</v>
      </c>
      <c r="L1" s="77">
        <f t="shared" si="0"/>
        <v>25</v>
      </c>
      <c r="M1" s="77">
        <f t="shared" si="0"/>
        <v>26</v>
      </c>
      <c r="N1" s="77">
        <f t="shared" si="0"/>
        <v>27</v>
      </c>
      <c r="O1" s="77">
        <f t="shared" si="0"/>
        <v>28</v>
      </c>
      <c r="P1" s="77">
        <f t="shared" si="0"/>
        <v>29</v>
      </c>
      <c r="Q1" s="77">
        <f t="shared" si="0"/>
        <v>30</v>
      </c>
      <c r="R1" s="77">
        <f t="shared" si="0"/>
        <v>31</v>
      </c>
      <c r="S1" s="77">
        <f t="shared" si="0"/>
        <v>32</v>
      </c>
      <c r="T1" s="77">
        <f t="shared" si="0"/>
        <v>33</v>
      </c>
      <c r="U1" s="77">
        <f t="shared" si="0"/>
        <v>34</v>
      </c>
      <c r="V1" s="77">
        <f t="shared" si="0"/>
        <v>35</v>
      </c>
      <c r="W1" s="77">
        <f t="shared" si="0"/>
        <v>36</v>
      </c>
      <c r="X1" s="77">
        <f t="shared" si="0"/>
        <v>37</v>
      </c>
      <c r="Y1" s="77">
        <f t="shared" si="0"/>
        <v>38</v>
      </c>
      <c r="Z1" s="77">
        <f t="shared" si="0"/>
        <v>39</v>
      </c>
      <c r="AA1" s="77">
        <f t="shared" si="0"/>
        <v>40</v>
      </c>
      <c r="AB1" s="77">
        <f t="shared" si="0"/>
        <v>41</v>
      </c>
      <c r="AC1" s="77">
        <f t="shared" si="0"/>
        <v>42</v>
      </c>
      <c r="AD1" s="77">
        <f t="shared" si="0"/>
        <v>43</v>
      </c>
      <c r="AE1" s="77">
        <f t="shared" si="0"/>
        <v>44</v>
      </c>
      <c r="AF1" s="77">
        <f t="shared" si="0"/>
        <v>45</v>
      </c>
      <c r="AG1" s="77">
        <f t="shared" si="0"/>
        <v>46</v>
      </c>
      <c r="AH1" s="77">
        <f t="shared" si="0"/>
        <v>47</v>
      </c>
      <c r="AI1" s="77">
        <f t="shared" si="0"/>
        <v>48</v>
      </c>
      <c r="AJ1" s="77">
        <f t="shared" si="0"/>
        <v>49</v>
      </c>
      <c r="AK1" s="77">
        <f t="shared" si="0"/>
        <v>50</v>
      </c>
      <c r="AL1" s="77">
        <f t="shared" si="0"/>
        <v>51</v>
      </c>
      <c r="AM1" s="77">
        <f t="shared" si="0"/>
        <v>52</v>
      </c>
      <c r="AN1" s="77">
        <f t="shared" si="0"/>
        <v>53</v>
      </c>
      <c r="AO1" s="77">
        <f t="shared" si="0"/>
        <v>54</v>
      </c>
      <c r="AP1" s="77">
        <f t="shared" si="0"/>
        <v>55</v>
      </c>
      <c r="AQ1" s="77">
        <f t="shared" ref="AQ1:AQ2" si="1">AP1+1</f>
        <v>56</v>
      </c>
      <c r="AR1" s="78">
        <f t="shared" ref="AR1:AR2" si="2">AQ1+1</f>
        <v>57</v>
      </c>
    </row>
    <row r="2" spans="1:44" ht="19.5" customHeight="1" x14ac:dyDescent="0.3">
      <c r="A2" s="70" t="s">
        <v>24</v>
      </c>
      <c r="B2" s="11"/>
      <c r="C2" s="11"/>
      <c r="D2" s="11"/>
      <c r="E2" s="11"/>
      <c r="F2" s="76"/>
      <c r="G2" s="79">
        <v>33</v>
      </c>
      <c r="H2" s="80">
        <f>G2+1</f>
        <v>34</v>
      </c>
      <c r="I2" s="80">
        <f t="shared" ref="I2:AP3" si="3">H2+1</f>
        <v>35</v>
      </c>
      <c r="J2" s="80">
        <f t="shared" si="3"/>
        <v>36</v>
      </c>
      <c r="K2" s="80">
        <f t="shared" si="3"/>
        <v>37</v>
      </c>
      <c r="L2" s="80">
        <f t="shared" si="3"/>
        <v>38</v>
      </c>
      <c r="M2" s="80">
        <f t="shared" si="3"/>
        <v>39</v>
      </c>
      <c r="N2" s="80">
        <f t="shared" si="3"/>
        <v>40</v>
      </c>
      <c r="O2" s="80">
        <f t="shared" si="3"/>
        <v>41</v>
      </c>
      <c r="P2" s="80">
        <f t="shared" si="3"/>
        <v>42</v>
      </c>
      <c r="Q2" s="80">
        <f t="shared" si="3"/>
        <v>43</v>
      </c>
      <c r="R2" s="80">
        <f t="shared" si="3"/>
        <v>44</v>
      </c>
      <c r="S2" s="80">
        <f t="shared" si="3"/>
        <v>45</v>
      </c>
      <c r="T2" s="80">
        <f t="shared" si="3"/>
        <v>46</v>
      </c>
      <c r="U2" s="80">
        <f t="shared" si="3"/>
        <v>47</v>
      </c>
      <c r="V2" s="80">
        <f t="shared" si="3"/>
        <v>48</v>
      </c>
      <c r="W2" s="80">
        <f t="shared" si="3"/>
        <v>49</v>
      </c>
      <c r="X2" s="80">
        <f t="shared" si="3"/>
        <v>50</v>
      </c>
      <c r="Y2" s="80">
        <f t="shared" si="3"/>
        <v>51</v>
      </c>
      <c r="Z2" s="80">
        <f t="shared" si="3"/>
        <v>52</v>
      </c>
      <c r="AA2" s="80">
        <f t="shared" si="3"/>
        <v>53</v>
      </c>
      <c r="AB2" s="80">
        <f t="shared" si="3"/>
        <v>54</v>
      </c>
      <c r="AC2" s="80">
        <f t="shared" si="3"/>
        <v>55</v>
      </c>
      <c r="AD2" s="80">
        <f t="shared" si="3"/>
        <v>56</v>
      </c>
      <c r="AE2" s="80">
        <f t="shared" si="3"/>
        <v>57</v>
      </c>
      <c r="AF2" s="80">
        <f t="shared" si="3"/>
        <v>58</v>
      </c>
      <c r="AG2" s="80">
        <f t="shared" si="3"/>
        <v>59</v>
      </c>
      <c r="AH2" s="80">
        <f t="shared" si="3"/>
        <v>60</v>
      </c>
      <c r="AI2" s="80">
        <f t="shared" si="3"/>
        <v>61</v>
      </c>
      <c r="AJ2" s="80">
        <f t="shared" si="3"/>
        <v>62</v>
      </c>
      <c r="AK2" s="80">
        <f t="shared" si="3"/>
        <v>63</v>
      </c>
      <c r="AL2" s="80">
        <f t="shared" si="3"/>
        <v>64</v>
      </c>
      <c r="AM2" s="80">
        <f t="shared" si="3"/>
        <v>65</v>
      </c>
      <c r="AN2" s="80">
        <f t="shared" si="3"/>
        <v>66</v>
      </c>
      <c r="AO2" s="80">
        <f t="shared" si="3"/>
        <v>67</v>
      </c>
      <c r="AP2" s="80">
        <f t="shared" si="3"/>
        <v>68</v>
      </c>
      <c r="AQ2" s="80">
        <f t="shared" si="1"/>
        <v>69</v>
      </c>
      <c r="AR2" s="81">
        <f t="shared" si="2"/>
        <v>70</v>
      </c>
    </row>
    <row r="3" spans="1:44" ht="19.5" customHeight="1" x14ac:dyDescent="0.3">
      <c r="A3" s="68"/>
      <c r="B3" s="7" t="s">
        <v>25</v>
      </c>
      <c r="C3" s="8"/>
      <c r="D3" s="8"/>
      <c r="E3" s="8"/>
      <c r="F3" s="54"/>
      <c r="G3" s="82">
        <v>11</v>
      </c>
      <c r="H3" s="9">
        <f>G3+1</f>
        <v>12</v>
      </c>
      <c r="I3" s="9">
        <f t="shared" si="3"/>
        <v>13</v>
      </c>
      <c r="J3" s="9">
        <f t="shared" si="3"/>
        <v>14</v>
      </c>
      <c r="K3" s="9">
        <f t="shared" si="3"/>
        <v>15</v>
      </c>
      <c r="L3" s="9">
        <f t="shared" si="3"/>
        <v>16</v>
      </c>
      <c r="M3" s="9">
        <f t="shared" si="3"/>
        <v>17</v>
      </c>
      <c r="N3" s="9">
        <f t="shared" si="3"/>
        <v>18</v>
      </c>
      <c r="O3" s="9">
        <f t="shared" si="3"/>
        <v>19</v>
      </c>
      <c r="P3" s="9">
        <f t="shared" si="3"/>
        <v>20</v>
      </c>
      <c r="Q3" s="9">
        <f t="shared" si="3"/>
        <v>21</v>
      </c>
      <c r="R3" s="9">
        <f t="shared" si="3"/>
        <v>22</v>
      </c>
      <c r="S3" s="9">
        <f t="shared" si="3"/>
        <v>23</v>
      </c>
      <c r="T3" s="9">
        <f t="shared" si="3"/>
        <v>24</v>
      </c>
      <c r="U3" s="9">
        <f t="shared" si="3"/>
        <v>25</v>
      </c>
      <c r="V3" s="9">
        <f t="shared" si="3"/>
        <v>26</v>
      </c>
      <c r="W3" s="9">
        <f t="shared" si="3"/>
        <v>27</v>
      </c>
      <c r="X3" s="9">
        <f t="shared" si="3"/>
        <v>28</v>
      </c>
      <c r="Y3" s="9">
        <f t="shared" si="3"/>
        <v>29</v>
      </c>
      <c r="Z3" s="9">
        <f t="shared" si="3"/>
        <v>30</v>
      </c>
      <c r="AA3" s="9">
        <f t="shared" si="3"/>
        <v>31</v>
      </c>
      <c r="AB3" s="9">
        <f t="shared" si="3"/>
        <v>32</v>
      </c>
      <c r="AC3" s="9">
        <f t="shared" si="3"/>
        <v>33</v>
      </c>
      <c r="AD3" s="9">
        <f t="shared" si="3"/>
        <v>34</v>
      </c>
      <c r="AE3" s="9">
        <f t="shared" si="3"/>
        <v>35</v>
      </c>
      <c r="AF3" s="9">
        <f t="shared" si="3"/>
        <v>36</v>
      </c>
      <c r="AG3" s="9">
        <f t="shared" si="3"/>
        <v>37</v>
      </c>
      <c r="AH3" s="9">
        <f t="shared" si="3"/>
        <v>38</v>
      </c>
      <c r="AI3" s="9">
        <f t="shared" si="3"/>
        <v>39</v>
      </c>
      <c r="AJ3" s="9">
        <f t="shared" si="3"/>
        <v>40</v>
      </c>
      <c r="AK3" s="9">
        <f t="shared" si="3"/>
        <v>41</v>
      </c>
      <c r="AL3" s="9">
        <f t="shared" si="3"/>
        <v>42</v>
      </c>
      <c r="AM3" s="9">
        <f t="shared" si="3"/>
        <v>43</v>
      </c>
      <c r="AN3" s="10"/>
      <c r="AO3" s="9"/>
      <c r="AP3" s="9"/>
      <c r="AQ3" s="9"/>
      <c r="AR3" s="69"/>
    </row>
    <row r="4" spans="1:44" ht="19.5" customHeight="1" x14ac:dyDescent="0.3">
      <c r="A4" s="70" t="s">
        <v>19</v>
      </c>
      <c r="B4" s="11"/>
      <c r="C4" s="11"/>
      <c r="D4" s="11"/>
      <c r="E4" s="11"/>
      <c r="F4" s="76"/>
      <c r="G4" s="83">
        <v>2</v>
      </c>
      <c r="H4" s="12">
        <f>G4+1</f>
        <v>3</v>
      </c>
      <c r="I4" s="12">
        <f t="shared" ref="I4:AP4" si="4">H4+1</f>
        <v>4</v>
      </c>
      <c r="J4" s="12">
        <f t="shared" si="4"/>
        <v>5</v>
      </c>
      <c r="K4" s="12">
        <f t="shared" si="4"/>
        <v>6</v>
      </c>
      <c r="L4" s="12">
        <f t="shared" si="4"/>
        <v>7</v>
      </c>
      <c r="M4" s="12">
        <f t="shared" si="4"/>
        <v>8</v>
      </c>
      <c r="N4" s="12">
        <f t="shared" si="4"/>
        <v>9</v>
      </c>
      <c r="O4" s="12">
        <f t="shared" si="4"/>
        <v>10</v>
      </c>
      <c r="P4" s="12">
        <f t="shared" si="4"/>
        <v>11</v>
      </c>
      <c r="Q4" s="12">
        <f t="shared" si="4"/>
        <v>12</v>
      </c>
      <c r="R4" s="12">
        <f t="shared" si="4"/>
        <v>13</v>
      </c>
      <c r="S4" s="12">
        <f t="shared" si="4"/>
        <v>14</v>
      </c>
      <c r="T4" s="12">
        <f t="shared" si="4"/>
        <v>15</v>
      </c>
      <c r="U4" s="12">
        <f t="shared" si="4"/>
        <v>16</v>
      </c>
      <c r="V4" s="12">
        <f t="shared" si="4"/>
        <v>17</v>
      </c>
      <c r="W4" s="12">
        <f t="shared" si="4"/>
        <v>18</v>
      </c>
      <c r="X4" s="12">
        <f t="shared" si="4"/>
        <v>19</v>
      </c>
      <c r="Y4" s="12">
        <f t="shared" si="4"/>
        <v>20</v>
      </c>
      <c r="Z4" s="12">
        <f t="shared" si="4"/>
        <v>21</v>
      </c>
      <c r="AA4" s="12">
        <f t="shared" si="4"/>
        <v>22</v>
      </c>
      <c r="AB4" s="12">
        <f t="shared" si="4"/>
        <v>23</v>
      </c>
      <c r="AC4" s="12">
        <f t="shared" si="4"/>
        <v>24</v>
      </c>
      <c r="AD4" s="12">
        <f t="shared" si="4"/>
        <v>25</v>
      </c>
      <c r="AE4" s="12">
        <f t="shared" si="4"/>
        <v>26</v>
      </c>
      <c r="AF4" s="12">
        <f t="shared" si="4"/>
        <v>27</v>
      </c>
      <c r="AG4" s="12">
        <f t="shared" si="4"/>
        <v>28</v>
      </c>
      <c r="AH4" s="12">
        <f t="shared" si="4"/>
        <v>29</v>
      </c>
      <c r="AI4" s="12">
        <f t="shared" si="4"/>
        <v>30</v>
      </c>
      <c r="AJ4" s="12">
        <f t="shared" si="4"/>
        <v>31</v>
      </c>
      <c r="AK4" s="12">
        <f t="shared" si="4"/>
        <v>32</v>
      </c>
      <c r="AL4" s="12">
        <f t="shared" si="4"/>
        <v>33</v>
      </c>
      <c r="AM4" s="12">
        <f t="shared" si="4"/>
        <v>34</v>
      </c>
      <c r="AN4" s="12">
        <f t="shared" si="4"/>
        <v>35</v>
      </c>
      <c r="AO4" s="12">
        <f t="shared" si="4"/>
        <v>36</v>
      </c>
      <c r="AP4" s="12">
        <f t="shared" si="4"/>
        <v>37</v>
      </c>
      <c r="AQ4" s="12">
        <f t="shared" ref="AQ4:AQ5" si="5">AP4+1</f>
        <v>38</v>
      </c>
      <c r="AR4" s="71">
        <f t="shared" ref="AR4:AR5" si="6">AQ4+1</f>
        <v>39</v>
      </c>
    </row>
    <row r="5" spans="1:44" ht="19.5" customHeight="1" x14ac:dyDescent="0.3">
      <c r="A5" s="72" t="s">
        <v>20</v>
      </c>
      <c r="B5" s="41"/>
      <c r="C5" s="41"/>
      <c r="D5" s="41"/>
      <c r="E5" s="41"/>
      <c r="F5" s="63"/>
      <c r="G5" s="84">
        <v>0</v>
      </c>
      <c r="H5" s="73">
        <f>G5+1</f>
        <v>1</v>
      </c>
      <c r="I5" s="73">
        <f t="shared" ref="I5:AP5" si="7">H5+1</f>
        <v>2</v>
      </c>
      <c r="J5" s="73">
        <f t="shared" si="7"/>
        <v>3</v>
      </c>
      <c r="K5" s="73">
        <f t="shared" si="7"/>
        <v>4</v>
      </c>
      <c r="L5" s="73">
        <f t="shared" si="7"/>
        <v>5</v>
      </c>
      <c r="M5" s="73">
        <f t="shared" si="7"/>
        <v>6</v>
      </c>
      <c r="N5" s="73">
        <f t="shared" si="7"/>
        <v>7</v>
      </c>
      <c r="O5" s="73">
        <f t="shared" si="7"/>
        <v>8</v>
      </c>
      <c r="P5" s="73">
        <f t="shared" si="7"/>
        <v>9</v>
      </c>
      <c r="Q5" s="73">
        <f t="shared" si="7"/>
        <v>10</v>
      </c>
      <c r="R5" s="73">
        <f t="shared" si="7"/>
        <v>11</v>
      </c>
      <c r="S5" s="73">
        <f t="shared" si="7"/>
        <v>12</v>
      </c>
      <c r="T5" s="73">
        <f t="shared" si="7"/>
        <v>13</v>
      </c>
      <c r="U5" s="73">
        <f t="shared" si="7"/>
        <v>14</v>
      </c>
      <c r="V5" s="73">
        <f t="shared" si="7"/>
        <v>15</v>
      </c>
      <c r="W5" s="73">
        <f t="shared" si="7"/>
        <v>16</v>
      </c>
      <c r="X5" s="73">
        <f t="shared" si="7"/>
        <v>17</v>
      </c>
      <c r="Y5" s="73">
        <f t="shared" si="7"/>
        <v>18</v>
      </c>
      <c r="Z5" s="73">
        <f t="shared" si="7"/>
        <v>19</v>
      </c>
      <c r="AA5" s="73">
        <f t="shared" si="7"/>
        <v>20</v>
      </c>
      <c r="AB5" s="73">
        <f t="shared" si="7"/>
        <v>21</v>
      </c>
      <c r="AC5" s="73">
        <f t="shared" si="7"/>
        <v>22</v>
      </c>
      <c r="AD5" s="73">
        <f t="shared" si="7"/>
        <v>23</v>
      </c>
      <c r="AE5" s="73">
        <f t="shared" si="7"/>
        <v>24</v>
      </c>
      <c r="AF5" s="73">
        <f t="shared" si="7"/>
        <v>25</v>
      </c>
      <c r="AG5" s="73">
        <f t="shared" si="7"/>
        <v>26</v>
      </c>
      <c r="AH5" s="73">
        <f t="shared" si="7"/>
        <v>27</v>
      </c>
      <c r="AI5" s="73">
        <f t="shared" si="7"/>
        <v>28</v>
      </c>
      <c r="AJ5" s="73">
        <f t="shared" si="7"/>
        <v>29</v>
      </c>
      <c r="AK5" s="73">
        <f t="shared" si="7"/>
        <v>30</v>
      </c>
      <c r="AL5" s="73">
        <f t="shared" si="7"/>
        <v>31</v>
      </c>
      <c r="AM5" s="73">
        <f t="shared" si="7"/>
        <v>32</v>
      </c>
      <c r="AN5" s="73">
        <f t="shared" si="7"/>
        <v>33</v>
      </c>
      <c r="AO5" s="73">
        <f t="shared" si="7"/>
        <v>34</v>
      </c>
      <c r="AP5" s="73">
        <f t="shared" si="7"/>
        <v>35</v>
      </c>
      <c r="AQ5" s="73">
        <f t="shared" si="5"/>
        <v>36</v>
      </c>
      <c r="AR5" s="74">
        <f t="shared" si="6"/>
        <v>37</v>
      </c>
    </row>
    <row r="6" spans="1:44" s="5" customFormat="1" ht="19.5" customHeight="1" x14ac:dyDescent="0.3">
      <c r="A6" s="3"/>
      <c r="B6" s="4"/>
      <c r="C6" s="4"/>
      <c r="D6" s="4"/>
      <c r="E6" s="4"/>
      <c r="F6" s="28"/>
      <c r="G6" s="4"/>
      <c r="H6" s="4"/>
      <c r="I6" s="4"/>
      <c r="J6" s="4"/>
      <c r="K6" s="4"/>
      <c r="L6" s="4"/>
      <c r="M6" s="4"/>
      <c r="N6" s="4"/>
      <c r="P6" s="4"/>
      <c r="Q6" s="6"/>
      <c r="R6" s="4"/>
      <c r="S6" s="4"/>
      <c r="T6" s="4"/>
      <c r="U6" s="4"/>
      <c r="V6" s="4"/>
      <c r="W6" s="4"/>
      <c r="X6" s="4"/>
      <c r="Y6" s="4"/>
      <c r="Z6" s="4"/>
      <c r="AA6" s="6"/>
      <c r="AB6" s="4"/>
      <c r="AC6" s="4"/>
      <c r="AD6" s="4"/>
      <c r="AE6" s="4"/>
      <c r="AF6" s="4"/>
      <c r="AG6" s="6"/>
      <c r="AH6" s="4"/>
      <c r="AI6" s="4"/>
      <c r="AJ6" s="4"/>
      <c r="AK6" s="4"/>
      <c r="AL6" s="4"/>
      <c r="AM6" s="6"/>
      <c r="AN6" s="4"/>
      <c r="AO6" s="4"/>
      <c r="AP6" s="4"/>
      <c r="AQ6" s="4"/>
      <c r="AR6" s="4"/>
    </row>
    <row r="7" spans="1:44" ht="19.5" customHeight="1" x14ac:dyDescent="0.3">
      <c r="A7" s="43" t="s">
        <v>0</v>
      </c>
      <c r="B7" s="44"/>
      <c r="C7" s="44"/>
      <c r="D7" s="4"/>
      <c r="E7" s="4"/>
      <c r="F7" s="2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9.5" customHeight="1" x14ac:dyDescent="0.3">
      <c r="A8" s="45" t="s">
        <v>1</v>
      </c>
      <c r="B8" s="46"/>
      <c r="C8" s="46"/>
      <c r="D8" s="47"/>
      <c r="E8" s="47"/>
      <c r="F8" s="57"/>
      <c r="G8" s="90">
        <f>SUM(G9:G11,G18:G20)</f>
        <v>6388</v>
      </c>
      <c r="H8" s="91">
        <f>SUM(H9:H11,H18:H20)</f>
        <v>6388</v>
      </c>
      <c r="I8" s="91">
        <f>SUM(I9:I11,I18:I20)</f>
        <v>6388</v>
      </c>
      <c r="J8" s="91">
        <f>SUM(J9:J11,J18:J20)</f>
        <v>6388</v>
      </c>
      <c r="K8" s="91">
        <f>SUM(K9:K11,K18:K20)</f>
        <v>6388</v>
      </c>
      <c r="L8" s="91">
        <f>SUM(L9:L11,L18:L20)</f>
        <v>6388</v>
      </c>
      <c r="M8" s="91">
        <f>SUM(M9:M11,M18:M20)</f>
        <v>6388</v>
      </c>
      <c r="N8" s="91">
        <f>SUM(N9:N11,N18:N20)</f>
        <v>6388</v>
      </c>
      <c r="O8" s="91">
        <f>SUM(O9:O11,O18:O20)</f>
        <v>6388</v>
      </c>
      <c r="P8" s="91">
        <f>SUM(P9:P11,P18:P20)</f>
        <v>6388</v>
      </c>
      <c r="Q8" s="91">
        <f>SUM(Q9:Q11,Q18:Q20)</f>
        <v>6388</v>
      </c>
      <c r="R8" s="91">
        <f>SUM(R9:R11,R18:R20)</f>
        <v>6388</v>
      </c>
      <c r="S8" s="91">
        <f>SUM(S9:S11,S18:S20)</f>
        <v>6388</v>
      </c>
      <c r="T8" s="91">
        <f>SUM(T9:T11,T18:T20)</f>
        <v>6388</v>
      </c>
      <c r="U8" s="91">
        <f>SUM(U9:U11,U18:U20)</f>
        <v>6268</v>
      </c>
      <c r="V8" s="91">
        <f>SUM(V9:V11,V18:V20)</f>
        <v>6268</v>
      </c>
      <c r="W8" s="91">
        <f>SUM(W9:W11,W18:W20)</f>
        <v>6148</v>
      </c>
      <c r="X8" s="91">
        <f>SUM(X9:X11,X18:X20)</f>
        <v>5924</v>
      </c>
      <c r="Y8" s="91">
        <f>SUM(Y9:Y11,Y18:Y20)</f>
        <v>5924</v>
      </c>
      <c r="Z8" s="91">
        <f>SUM(Z9:Z11,Z18:Z20)</f>
        <v>5506</v>
      </c>
      <c r="AA8" s="91">
        <f>SUM(AA9:AA11,AA18:AA20)</f>
        <v>5506</v>
      </c>
      <c r="AB8" s="91">
        <f>SUM(AB9:AB11,AB18:AB20)</f>
        <v>5506</v>
      </c>
      <c r="AC8" s="91">
        <f>SUM(AC9:AC11,AC18:AC20)</f>
        <v>5506</v>
      </c>
      <c r="AD8" s="91">
        <f>SUM(AD9:AD11,AD18:AD20)</f>
        <v>5506</v>
      </c>
      <c r="AE8" s="91">
        <f>SUM(AE9:AE11,AE18:AE20)</f>
        <v>5506</v>
      </c>
      <c r="AF8" s="91">
        <f>SUM(AF9:AF11,AF18:AF20)</f>
        <v>5506</v>
      </c>
      <c r="AG8" s="91">
        <f>SUM(AG9:AG11,AG18:AG20)</f>
        <v>5506</v>
      </c>
      <c r="AH8" s="91">
        <f>SUM(AH9:AH11,AH18:AH20)</f>
        <v>5506</v>
      </c>
      <c r="AI8" s="91">
        <f>SUM(AI9:AI11,AI18:AI20)</f>
        <v>3706</v>
      </c>
      <c r="AJ8" s="91">
        <f>SUM(AJ9:AJ11,AJ18:AJ20)</f>
        <v>3706</v>
      </c>
      <c r="AK8" s="91">
        <f>SUM(AK9:AK11,AK18:AK20)</f>
        <v>3706</v>
      </c>
      <c r="AL8" s="91">
        <f>SUM(AL9:AL11,AL18:AL20)</f>
        <v>3706</v>
      </c>
      <c r="AM8" s="91">
        <f>SUM(AM9:AM11,AM18:AM20)</f>
        <v>1500</v>
      </c>
      <c r="AN8" s="91">
        <f>SUM(AN9:AN11,AN18:AN20)</f>
        <v>1500</v>
      </c>
      <c r="AO8" s="91">
        <f>SUM(AO9:AO11,AO18:AO20)</f>
        <v>1500</v>
      </c>
      <c r="AP8" s="91">
        <f>SUM(AP9:AP11,AP18:AP20)</f>
        <v>1500</v>
      </c>
      <c r="AQ8" s="91">
        <f>SUM(AQ9:AQ11,AQ18:AQ20)</f>
        <v>1500</v>
      </c>
      <c r="AR8" s="92">
        <f>SUM(AR9:AR11,AR18:AR20)</f>
        <v>1500</v>
      </c>
    </row>
    <row r="9" spans="1:44" ht="19.5" customHeight="1" x14ac:dyDescent="0.3">
      <c r="A9" s="49"/>
      <c r="B9" s="139" t="s">
        <v>39</v>
      </c>
      <c r="C9" s="44"/>
      <c r="D9" s="4"/>
      <c r="E9" s="4"/>
      <c r="F9" s="28"/>
      <c r="G9" s="93">
        <f>200*12</f>
        <v>2400</v>
      </c>
      <c r="H9" s="17">
        <f>G9</f>
        <v>2400</v>
      </c>
      <c r="I9" s="17">
        <f t="shared" ref="I9:AL9" si="8">H9</f>
        <v>2400</v>
      </c>
      <c r="J9" s="17">
        <f t="shared" si="8"/>
        <v>2400</v>
      </c>
      <c r="K9" s="17">
        <f t="shared" si="8"/>
        <v>2400</v>
      </c>
      <c r="L9" s="17">
        <f t="shared" si="8"/>
        <v>2400</v>
      </c>
      <c r="M9" s="17">
        <f t="shared" si="8"/>
        <v>2400</v>
      </c>
      <c r="N9" s="17">
        <f t="shared" si="8"/>
        <v>2400</v>
      </c>
      <c r="O9" s="17">
        <f t="shared" si="8"/>
        <v>2400</v>
      </c>
      <c r="P9" s="17">
        <f t="shared" si="8"/>
        <v>2400</v>
      </c>
      <c r="Q9" s="17">
        <f t="shared" si="8"/>
        <v>2400</v>
      </c>
      <c r="R9" s="17">
        <f t="shared" si="8"/>
        <v>2400</v>
      </c>
      <c r="S9" s="17">
        <f t="shared" si="8"/>
        <v>2400</v>
      </c>
      <c r="T9" s="17">
        <f t="shared" si="8"/>
        <v>2400</v>
      </c>
      <c r="U9" s="17">
        <f t="shared" si="8"/>
        <v>2400</v>
      </c>
      <c r="V9" s="17">
        <f t="shared" si="8"/>
        <v>2400</v>
      </c>
      <c r="W9" s="17">
        <f t="shared" si="8"/>
        <v>2400</v>
      </c>
      <c r="X9" s="17">
        <f t="shared" si="8"/>
        <v>2400</v>
      </c>
      <c r="Y9" s="17">
        <f t="shared" si="8"/>
        <v>2400</v>
      </c>
      <c r="Z9" s="17">
        <f t="shared" si="8"/>
        <v>2400</v>
      </c>
      <c r="AA9" s="17">
        <f t="shared" si="8"/>
        <v>2400</v>
      </c>
      <c r="AB9" s="17">
        <f t="shared" si="8"/>
        <v>2400</v>
      </c>
      <c r="AC9" s="17">
        <f t="shared" si="8"/>
        <v>2400</v>
      </c>
      <c r="AD9" s="17">
        <f t="shared" si="8"/>
        <v>2400</v>
      </c>
      <c r="AE9" s="17">
        <f t="shared" si="8"/>
        <v>2400</v>
      </c>
      <c r="AF9" s="17">
        <f t="shared" si="8"/>
        <v>2400</v>
      </c>
      <c r="AG9" s="17">
        <f t="shared" si="8"/>
        <v>2400</v>
      </c>
      <c r="AH9" s="17">
        <f t="shared" si="8"/>
        <v>2400</v>
      </c>
      <c r="AI9" s="17">
        <f t="shared" si="8"/>
        <v>2400</v>
      </c>
      <c r="AJ9" s="17">
        <f t="shared" si="8"/>
        <v>2400</v>
      </c>
      <c r="AK9" s="17">
        <f t="shared" si="8"/>
        <v>2400</v>
      </c>
      <c r="AL9" s="17">
        <f t="shared" si="8"/>
        <v>2400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94">
        <v>0</v>
      </c>
    </row>
    <row r="10" spans="1:44" ht="19.5" customHeight="1" x14ac:dyDescent="0.3">
      <c r="A10" s="49"/>
      <c r="C10" s="139" t="s">
        <v>30</v>
      </c>
      <c r="D10" s="4"/>
      <c r="E10" s="6"/>
      <c r="F10" s="28"/>
      <c r="G10" s="95">
        <v>0</v>
      </c>
      <c r="H10" s="18">
        <f>G10</f>
        <v>0</v>
      </c>
      <c r="I10" s="18">
        <f t="shared" ref="I10:AP10" si="9">H10</f>
        <v>0</v>
      </c>
      <c r="J10" s="18">
        <f t="shared" si="9"/>
        <v>0</v>
      </c>
      <c r="K10" s="18">
        <f t="shared" si="9"/>
        <v>0</v>
      </c>
      <c r="L10" s="18">
        <f t="shared" si="9"/>
        <v>0</v>
      </c>
      <c r="M10" s="18">
        <f t="shared" si="9"/>
        <v>0</v>
      </c>
      <c r="N10" s="18">
        <f t="shared" si="9"/>
        <v>0</v>
      </c>
      <c r="O10" s="18">
        <f t="shared" si="9"/>
        <v>0</v>
      </c>
      <c r="P10" s="18">
        <f t="shared" si="9"/>
        <v>0</v>
      </c>
      <c r="Q10" s="18">
        <f t="shared" si="9"/>
        <v>0</v>
      </c>
      <c r="R10" s="18">
        <f t="shared" si="9"/>
        <v>0</v>
      </c>
      <c r="S10" s="18">
        <f t="shared" si="9"/>
        <v>0</v>
      </c>
      <c r="T10" s="18">
        <f t="shared" si="9"/>
        <v>0</v>
      </c>
      <c r="U10" s="18">
        <f t="shared" si="9"/>
        <v>0</v>
      </c>
      <c r="V10" s="18">
        <f t="shared" si="9"/>
        <v>0</v>
      </c>
      <c r="W10" s="18">
        <f t="shared" si="9"/>
        <v>0</v>
      </c>
      <c r="X10" s="18">
        <f t="shared" si="9"/>
        <v>0</v>
      </c>
      <c r="Y10" s="18">
        <f t="shared" si="9"/>
        <v>0</v>
      </c>
      <c r="Z10" s="18">
        <f t="shared" si="9"/>
        <v>0</v>
      </c>
      <c r="AA10" s="18">
        <f t="shared" si="9"/>
        <v>0</v>
      </c>
      <c r="AB10" s="18">
        <f t="shared" si="9"/>
        <v>0</v>
      </c>
      <c r="AC10" s="18">
        <f t="shared" si="9"/>
        <v>0</v>
      </c>
      <c r="AD10" s="18">
        <f t="shared" si="9"/>
        <v>0</v>
      </c>
      <c r="AE10" s="18">
        <f t="shared" si="9"/>
        <v>0</v>
      </c>
      <c r="AF10" s="18">
        <f t="shared" si="9"/>
        <v>0</v>
      </c>
      <c r="AG10" s="18">
        <f t="shared" si="9"/>
        <v>0</v>
      </c>
      <c r="AH10" s="18">
        <f t="shared" si="9"/>
        <v>0</v>
      </c>
      <c r="AI10" s="18">
        <f t="shared" si="9"/>
        <v>0</v>
      </c>
      <c r="AJ10" s="18">
        <f t="shared" si="9"/>
        <v>0</v>
      </c>
      <c r="AK10" s="18">
        <f t="shared" si="9"/>
        <v>0</v>
      </c>
      <c r="AL10" s="18">
        <f t="shared" si="9"/>
        <v>0</v>
      </c>
      <c r="AM10" s="19">
        <f t="shared" si="9"/>
        <v>0</v>
      </c>
      <c r="AN10" s="19">
        <f t="shared" si="9"/>
        <v>0</v>
      </c>
      <c r="AO10" s="19">
        <f t="shared" si="9"/>
        <v>0</v>
      </c>
      <c r="AP10" s="19">
        <f t="shared" si="9"/>
        <v>0</v>
      </c>
      <c r="AQ10" s="19">
        <f t="shared" ref="AQ10" si="10">AP10</f>
        <v>0</v>
      </c>
      <c r="AR10" s="96">
        <f t="shared" ref="AR10" si="11">AQ10</f>
        <v>0</v>
      </c>
    </row>
    <row r="11" spans="1:44" ht="19.5" customHeight="1" x14ac:dyDescent="0.3">
      <c r="A11" s="49"/>
      <c r="B11" s="139" t="s">
        <v>40</v>
      </c>
      <c r="C11" s="44"/>
      <c r="D11" s="4"/>
      <c r="E11" s="4"/>
      <c r="F11" s="28"/>
      <c r="G11" s="97">
        <f t="shared" ref="G11:AP11" si="12">SUM(G12:G17)</f>
        <v>1948</v>
      </c>
      <c r="H11" s="18">
        <f t="shared" si="12"/>
        <v>1948</v>
      </c>
      <c r="I11" s="18">
        <f t="shared" si="12"/>
        <v>1948</v>
      </c>
      <c r="J11" s="18">
        <f t="shared" si="12"/>
        <v>1948</v>
      </c>
      <c r="K11" s="18">
        <f t="shared" si="12"/>
        <v>1948</v>
      </c>
      <c r="L11" s="18">
        <f t="shared" si="12"/>
        <v>1948</v>
      </c>
      <c r="M11" s="18">
        <f t="shared" si="12"/>
        <v>1948</v>
      </c>
      <c r="N11" s="18">
        <f t="shared" si="12"/>
        <v>1948</v>
      </c>
      <c r="O11" s="18">
        <f t="shared" si="12"/>
        <v>1948</v>
      </c>
      <c r="P11" s="18">
        <f t="shared" si="12"/>
        <v>1948</v>
      </c>
      <c r="Q11" s="18">
        <f t="shared" si="12"/>
        <v>1948</v>
      </c>
      <c r="R11" s="18">
        <f t="shared" si="12"/>
        <v>1948</v>
      </c>
      <c r="S11" s="18">
        <f t="shared" si="12"/>
        <v>1948</v>
      </c>
      <c r="T11" s="18">
        <f t="shared" si="12"/>
        <v>1948</v>
      </c>
      <c r="U11" s="18">
        <f t="shared" si="12"/>
        <v>1948</v>
      </c>
      <c r="V11" s="18">
        <f t="shared" si="12"/>
        <v>1948</v>
      </c>
      <c r="W11" s="18">
        <f t="shared" si="12"/>
        <v>1948</v>
      </c>
      <c r="X11" s="18">
        <f t="shared" si="12"/>
        <v>1724</v>
      </c>
      <c r="Y11" s="18">
        <f t="shared" si="12"/>
        <v>1724</v>
      </c>
      <c r="Z11" s="18">
        <f t="shared" si="12"/>
        <v>1306</v>
      </c>
      <c r="AA11" s="18">
        <f t="shared" si="12"/>
        <v>1306</v>
      </c>
      <c r="AB11" s="18">
        <f t="shared" si="12"/>
        <v>1306</v>
      </c>
      <c r="AC11" s="18">
        <f t="shared" si="12"/>
        <v>1306</v>
      </c>
      <c r="AD11" s="18">
        <f t="shared" si="12"/>
        <v>1306</v>
      </c>
      <c r="AE11" s="18">
        <f t="shared" si="12"/>
        <v>1306</v>
      </c>
      <c r="AF11" s="18">
        <f t="shared" si="12"/>
        <v>1306</v>
      </c>
      <c r="AG11" s="18">
        <f t="shared" si="12"/>
        <v>1306</v>
      </c>
      <c r="AH11" s="18">
        <f t="shared" si="12"/>
        <v>1306</v>
      </c>
      <c r="AI11" s="18">
        <f t="shared" si="12"/>
        <v>1306</v>
      </c>
      <c r="AJ11" s="18">
        <f t="shared" si="12"/>
        <v>1306</v>
      </c>
      <c r="AK11" s="18">
        <f t="shared" si="12"/>
        <v>1306</v>
      </c>
      <c r="AL11" s="18">
        <f t="shared" si="12"/>
        <v>1306</v>
      </c>
      <c r="AM11" s="18">
        <f t="shared" si="12"/>
        <v>1500</v>
      </c>
      <c r="AN11" s="18">
        <f t="shared" si="12"/>
        <v>1500</v>
      </c>
      <c r="AO11" s="18">
        <f t="shared" si="12"/>
        <v>1500</v>
      </c>
      <c r="AP11" s="18">
        <f t="shared" si="12"/>
        <v>1500</v>
      </c>
      <c r="AQ11" s="18">
        <f t="shared" ref="AQ11:AR11" si="13">SUM(AQ12:AQ17)</f>
        <v>1500</v>
      </c>
      <c r="AR11" s="98">
        <f t="shared" si="13"/>
        <v>1500</v>
      </c>
    </row>
    <row r="12" spans="1:44" ht="19.5" customHeight="1" x14ac:dyDescent="0.45">
      <c r="A12" s="49"/>
      <c r="B12" s="43"/>
      <c r="C12" s="50" t="s">
        <v>41</v>
      </c>
      <c r="D12" s="4"/>
      <c r="E12" s="4"/>
      <c r="F12" s="28"/>
      <c r="G12" s="99">
        <v>780</v>
      </c>
      <c r="H12" s="16">
        <f t="shared" ref="H12:H20" si="14">G12</f>
        <v>780</v>
      </c>
      <c r="I12" s="16">
        <f t="shared" ref="I12:W12" si="15">H12</f>
        <v>780</v>
      </c>
      <c r="J12" s="16">
        <f t="shared" si="15"/>
        <v>780</v>
      </c>
      <c r="K12" s="16">
        <f t="shared" si="15"/>
        <v>780</v>
      </c>
      <c r="L12" s="16">
        <f t="shared" si="15"/>
        <v>780</v>
      </c>
      <c r="M12" s="16">
        <f t="shared" si="15"/>
        <v>780</v>
      </c>
      <c r="N12" s="16">
        <f t="shared" si="15"/>
        <v>780</v>
      </c>
      <c r="O12" s="16">
        <f t="shared" si="15"/>
        <v>780</v>
      </c>
      <c r="P12" s="16">
        <f t="shared" si="15"/>
        <v>780</v>
      </c>
      <c r="Q12" s="16">
        <f t="shared" si="15"/>
        <v>780</v>
      </c>
      <c r="R12" s="16">
        <f t="shared" si="15"/>
        <v>780</v>
      </c>
      <c r="S12" s="16">
        <f t="shared" si="15"/>
        <v>780</v>
      </c>
      <c r="T12" s="16">
        <f t="shared" si="15"/>
        <v>780</v>
      </c>
      <c r="U12" s="16">
        <f t="shared" si="15"/>
        <v>780</v>
      </c>
      <c r="V12" s="16">
        <f t="shared" si="15"/>
        <v>780</v>
      </c>
      <c r="W12" s="16">
        <f t="shared" si="15"/>
        <v>780</v>
      </c>
      <c r="X12" s="14">
        <f>W12</f>
        <v>780</v>
      </c>
      <c r="Y12" s="14">
        <f t="shared" ref="Y12:AP12" si="16">X12</f>
        <v>780</v>
      </c>
      <c r="Z12" s="15">
        <v>0</v>
      </c>
      <c r="AA12" s="14">
        <f t="shared" si="16"/>
        <v>0</v>
      </c>
      <c r="AB12" s="14">
        <f t="shared" si="16"/>
        <v>0</v>
      </c>
      <c r="AC12" s="14">
        <f t="shared" si="16"/>
        <v>0</v>
      </c>
      <c r="AD12" s="14">
        <f t="shared" si="16"/>
        <v>0</v>
      </c>
      <c r="AE12" s="14">
        <f t="shared" si="16"/>
        <v>0</v>
      </c>
      <c r="AF12" s="14">
        <f t="shared" si="16"/>
        <v>0</v>
      </c>
      <c r="AG12" s="14">
        <f t="shared" si="16"/>
        <v>0</v>
      </c>
      <c r="AH12" s="14">
        <f t="shared" si="16"/>
        <v>0</v>
      </c>
      <c r="AI12" s="14">
        <f t="shared" si="16"/>
        <v>0</v>
      </c>
      <c r="AJ12" s="14">
        <f t="shared" si="16"/>
        <v>0</v>
      </c>
      <c r="AK12" s="14">
        <f t="shared" si="16"/>
        <v>0</v>
      </c>
      <c r="AL12" s="14">
        <f t="shared" si="16"/>
        <v>0</v>
      </c>
      <c r="AM12" s="14">
        <f t="shared" si="16"/>
        <v>0</v>
      </c>
      <c r="AN12" s="14">
        <f t="shared" si="16"/>
        <v>0</v>
      </c>
      <c r="AO12" s="14">
        <f t="shared" si="16"/>
        <v>0</v>
      </c>
      <c r="AP12" s="14">
        <f t="shared" si="16"/>
        <v>0</v>
      </c>
      <c r="AQ12" s="14">
        <f t="shared" ref="AQ12:AQ20" si="17">AP12</f>
        <v>0</v>
      </c>
      <c r="AR12" s="100">
        <f t="shared" ref="AR12:AR20" si="18">AQ12</f>
        <v>0</v>
      </c>
    </row>
    <row r="13" spans="1:44" ht="19.5" customHeight="1" x14ac:dyDescent="0.45">
      <c r="A13" s="49"/>
      <c r="B13" s="43"/>
      <c r="C13" s="5"/>
      <c r="D13" s="44" t="s">
        <v>15</v>
      </c>
      <c r="E13" s="4"/>
      <c r="F13" s="28"/>
      <c r="G13" s="99">
        <v>224</v>
      </c>
      <c r="H13" s="16">
        <f t="shared" si="14"/>
        <v>224</v>
      </c>
      <c r="I13" s="16">
        <f t="shared" ref="I13:S13" si="19">H13</f>
        <v>224</v>
      </c>
      <c r="J13" s="16">
        <f t="shared" si="19"/>
        <v>224</v>
      </c>
      <c r="K13" s="16">
        <f t="shared" si="19"/>
        <v>224</v>
      </c>
      <c r="L13" s="16">
        <f t="shared" si="19"/>
        <v>224</v>
      </c>
      <c r="M13" s="16">
        <f t="shared" si="19"/>
        <v>224</v>
      </c>
      <c r="N13" s="16">
        <f t="shared" si="19"/>
        <v>224</v>
      </c>
      <c r="O13" s="16">
        <f t="shared" si="19"/>
        <v>224</v>
      </c>
      <c r="P13" s="16">
        <f t="shared" si="19"/>
        <v>224</v>
      </c>
      <c r="Q13" s="16">
        <f t="shared" si="19"/>
        <v>224</v>
      </c>
      <c r="R13" s="16">
        <f t="shared" si="19"/>
        <v>224</v>
      </c>
      <c r="S13" s="16">
        <f t="shared" si="19"/>
        <v>224</v>
      </c>
      <c r="T13" s="16">
        <f t="shared" ref="T13:W13" si="20">S13</f>
        <v>224</v>
      </c>
      <c r="U13" s="16">
        <f t="shared" si="20"/>
        <v>224</v>
      </c>
      <c r="V13" s="16">
        <f t="shared" si="20"/>
        <v>224</v>
      </c>
      <c r="W13" s="16">
        <f t="shared" si="20"/>
        <v>224</v>
      </c>
      <c r="X13" s="15">
        <v>0</v>
      </c>
      <c r="Y13" s="14">
        <f t="shared" ref="Y13:AP13" si="21">X13</f>
        <v>0</v>
      </c>
      <c r="Z13" s="14">
        <f t="shared" si="21"/>
        <v>0</v>
      </c>
      <c r="AA13" s="14">
        <f t="shared" si="21"/>
        <v>0</v>
      </c>
      <c r="AB13" s="14">
        <f t="shared" si="21"/>
        <v>0</v>
      </c>
      <c r="AC13" s="14">
        <f t="shared" si="21"/>
        <v>0</v>
      </c>
      <c r="AD13" s="14">
        <f t="shared" si="21"/>
        <v>0</v>
      </c>
      <c r="AE13" s="14">
        <f t="shared" si="21"/>
        <v>0</v>
      </c>
      <c r="AF13" s="14">
        <f t="shared" si="21"/>
        <v>0</v>
      </c>
      <c r="AG13" s="14">
        <f t="shared" si="21"/>
        <v>0</v>
      </c>
      <c r="AH13" s="14">
        <f t="shared" si="21"/>
        <v>0</v>
      </c>
      <c r="AI13" s="14">
        <f t="shared" si="21"/>
        <v>0</v>
      </c>
      <c r="AJ13" s="14">
        <f t="shared" si="21"/>
        <v>0</v>
      </c>
      <c r="AK13" s="14">
        <f t="shared" si="21"/>
        <v>0</v>
      </c>
      <c r="AL13" s="14">
        <f t="shared" si="21"/>
        <v>0</v>
      </c>
      <c r="AM13" s="14">
        <f t="shared" si="21"/>
        <v>0</v>
      </c>
      <c r="AN13" s="14">
        <f t="shared" si="21"/>
        <v>0</v>
      </c>
      <c r="AO13" s="14">
        <f t="shared" si="21"/>
        <v>0</v>
      </c>
      <c r="AP13" s="14">
        <f t="shared" si="21"/>
        <v>0</v>
      </c>
      <c r="AQ13" s="14">
        <f t="shared" si="17"/>
        <v>0</v>
      </c>
      <c r="AR13" s="100">
        <f t="shared" si="18"/>
        <v>0</v>
      </c>
    </row>
    <row r="14" spans="1:44" ht="19.5" customHeight="1" x14ac:dyDescent="0.45">
      <c r="A14" s="49"/>
      <c r="B14" s="43"/>
      <c r="C14" s="5"/>
      <c r="D14" s="44" t="s">
        <v>16</v>
      </c>
      <c r="E14" s="4"/>
      <c r="F14" s="28"/>
      <c r="G14" s="99">
        <v>224</v>
      </c>
      <c r="H14" s="16">
        <f t="shared" si="14"/>
        <v>224</v>
      </c>
      <c r="I14" s="16">
        <f t="shared" ref="I14:S14" si="22">H14</f>
        <v>224</v>
      </c>
      <c r="J14" s="16">
        <f t="shared" si="22"/>
        <v>224</v>
      </c>
      <c r="K14" s="16">
        <f t="shared" si="22"/>
        <v>224</v>
      </c>
      <c r="L14" s="16">
        <f t="shared" si="22"/>
        <v>224</v>
      </c>
      <c r="M14" s="16">
        <f t="shared" si="22"/>
        <v>224</v>
      </c>
      <c r="N14" s="16">
        <f t="shared" si="22"/>
        <v>224</v>
      </c>
      <c r="O14" s="16">
        <f t="shared" si="22"/>
        <v>224</v>
      </c>
      <c r="P14" s="16">
        <f t="shared" si="22"/>
        <v>224</v>
      </c>
      <c r="Q14" s="16">
        <f t="shared" si="22"/>
        <v>224</v>
      </c>
      <c r="R14" s="16">
        <f t="shared" si="22"/>
        <v>224</v>
      </c>
      <c r="S14" s="16">
        <f t="shared" si="22"/>
        <v>224</v>
      </c>
      <c r="T14" s="16">
        <f t="shared" ref="T14:W14" si="23">S14</f>
        <v>224</v>
      </c>
      <c r="U14" s="16">
        <f t="shared" si="23"/>
        <v>224</v>
      </c>
      <c r="V14" s="16">
        <f t="shared" si="23"/>
        <v>224</v>
      </c>
      <c r="W14" s="16">
        <f t="shared" si="23"/>
        <v>224</v>
      </c>
      <c r="X14" s="14">
        <f>W14</f>
        <v>224</v>
      </c>
      <c r="Y14" s="14">
        <f t="shared" ref="Y14:AP20" si="24">X14</f>
        <v>224</v>
      </c>
      <c r="Z14" s="15">
        <v>0</v>
      </c>
      <c r="AA14" s="14">
        <f t="shared" si="24"/>
        <v>0</v>
      </c>
      <c r="AB14" s="14">
        <f t="shared" si="24"/>
        <v>0</v>
      </c>
      <c r="AC14" s="14">
        <f t="shared" si="24"/>
        <v>0</v>
      </c>
      <c r="AD14" s="14">
        <f t="shared" si="24"/>
        <v>0</v>
      </c>
      <c r="AE14" s="14">
        <f t="shared" si="24"/>
        <v>0</v>
      </c>
      <c r="AF14" s="14">
        <f t="shared" si="24"/>
        <v>0</v>
      </c>
      <c r="AG14" s="14">
        <f t="shared" si="24"/>
        <v>0</v>
      </c>
      <c r="AH14" s="14">
        <f t="shared" si="24"/>
        <v>0</v>
      </c>
      <c r="AI14" s="14">
        <f t="shared" si="24"/>
        <v>0</v>
      </c>
      <c r="AJ14" s="14">
        <f t="shared" si="24"/>
        <v>0</v>
      </c>
      <c r="AK14" s="14">
        <f t="shared" si="24"/>
        <v>0</v>
      </c>
      <c r="AL14" s="14">
        <f t="shared" si="24"/>
        <v>0</v>
      </c>
      <c r="AM14" s="14">
        <f t="shared" si="24"/>
        <v>0</v>
      </c>
      <c r="AN14" s="14">
        <f t="shared" si="24"/>
        <v>0</v>
      </c>
      <c r="AO14" s="14">
        <f t="shared" si="24"/>
        <v>0</v>
      </c>
      <c r="AP14" s="14">
        <f t="shared" si="24"/>
        <v>0</v>
      </c>
      <c r="AQ14" s="14">
        <f t="shared" si="17"/>
        <v>0</v>
      </c>
      <c r="AR14" s="100">
        <f t="shared" si="18"/>
        <v>0</v>
      </c>
    </row>
    <row r="15" spans="1:44" ht="19.5" customHeight="1" x14ac:dyDescent="0.45">
      <c r="A15" s="49"/>
      <c r="B15" s="43"/>
      <c r="C15" s="50" t="s">
        <v>42</v>
      </c>
      <c r="D15" s="4"/>
      <c r="E15" s="4"/>
      <c r="F15" s="28"/>
      <c r="G15" s="99">
        <f>720</f>
        <v>720</v>
      </c>
      <c r="H15" s="16">
        <f t="shared" ref="H15:W15" si="25">G15</f>
        <v>720</v>
      </c>
      <c r="I15" s="16">
        <f t="shared" si="25"/>
        <v>720</v>
      </c>
      <c r="J15" s="16">
        <f t="shared" si="25"/>
        <v>720</v>
      </c>
      <c r="K15" s="16">
        <f t="shared" si="25"/>
        <v>720</v>
      </c>
      <c r="L15" s="16">
        <f t="shared" si="25"/>
        <v>720</v>
      </c>
      <c r="M15" s="16">
        <f t="shared" si="25"/>
        <v>720</v>
      </c>
      <c r="N15" s="16">
        <f t="shared" si="25"/>
        <v>720</v>
      </c>
      <c r="O15" s="16">
        <f t="shared" si="25"/>
        <v>720</v>
      </c>
      <c r="P15" s="16">
        <f t="shared" si="25"/>
        <v>720</v>
      </c>
      <c r="Q15" s="16">
        <f t="shared" si="25"/>
        <v>720</v>
      </c>
      <c r="R15" s="16">
        <f t="shared" si="25"/>
        <v>720</v>
      </c>
      <c r="S15" s="16">
        <f t="shared" si="25"/>
        <v>720</v>
      </c>
      <c r="T15" s="16">
        <f t="shared" si="25"/>
        <v>720</v>
      </c>
      <c r="U15" s="16">
        <f t="shared" si="25"/>
        <v>720</v>
      </c>
      <c r="V15" s="16">
        <f t="shared" si="25"/>
        <v>720</v>
      </c>
      <c r="W15" s="16">
        <f t="shared" si="25"/>
        <v>720</v>
      </c>
      <c r="X15" s="16">
        <f>W15</f>
        <v>720</v>
      </c>
      <c r="Y15" s="16">
        <f t="shared" ref="Y15:AP15" si="26">X15</f>
        <v>720</v>
      </c>
      <c r="Z15" s="16">
        <f t="shared" si="26"/>
        <v>720</v>
      </c>
      <c r="AA15" s="16">
        <f t="shared" si="26"/>
        <v>720</v>
      </c>
      <c r="AB15" s="16">
        <f t="shared" si="26"/>
        <v>720</v>
      </c>
      <c r="AC15" s="16">
        <f t="shared" si="26"/>
        <v>720</v>
      </c>
      <c r="AD15" s="16">
        <f t="shared" si="26"/>
        <v>720</v>
      </c>
      <c r="AE15" s="16">
        <f t="shared" si="26"/>
        <v>720</v>
      </c>
      <c r="AF15" s="16">
        <f t="shared" si="26"/>
        <v>720</v>
      </c>
      <c r="AG15" s="16">
        <f t="shared" si="26"/>
        <v>720</v>
      </c>
      <c r="AH15" s="16">
        <f t="shared" si="26"/>
        <v>720</v>
      </c>
      <c r="AI15" s="16">
        <f t="shared" si="26"/>
        <v>720</v>
      </c>
      <c r="AJ15" s="16">
        <f t="shared" si="26"/>
        <v>720</v>
      </c>
      <c r="AK15" s="16">
        <f t="shared" si="26"/>
        <v>720</v>
      </c>
      <c r="AL15" s="16">
        <f t="shared" si="26"/>
        <v>720</v>
      </c>
      <c r="AM15" s="16">
        <f t="shared" si="26"/>
        <v>720</v>
      </c>
      <c r="AN15" s="16">
        <f t="shared" si="26"/>
        <v>720</v>
      </c>
      <c r="AO15" s="16">
        <f t="shared" si="26"/>
        <v>720</v>
      </c>
      <c r="AP15" s="16">
        <f t="shared" si="26"/>
        <v>720</v>
      </c>
      <c r="AQ15" s="16">
        <f t="shared" si="17"/>
        <v>720</v>
      </c>
      <c r="AR15" s="101">
        <f t="shared" si="18"/>
        <v>720</v>
      </c>
    </row>
    <row r="16" spans="1:44" ht="19.5" customHeight="1" x14ac:dyDescent="0.45">
      <c r="A16" s="49"/>
      <c r="B16" s="43"/>
      <c r="C16" s="5"/>
      <c r="D16" s="44" t="s">
        <v>17</v>
      </c>
      <c r="E16" s="4"/>
      <c r="F16" s="28"/>
      <c r="G16" s="102" t="s">
        <v>21</v>
      </c>
      <c r="H16" s="16" t="str">
        <f t="shared" si="14"/>
        <v>-</v>
      </c>
      <c r="I16" s="16" t="str">
        <f t="shared" ref="I16:Y20" si="27">H16</f>
        <v>-</v>
      </c>
      <c r="J16" s="16" t="str">
        <f t="shared" si="27"/>
        <v>-</v>
      </c>
      <c r="K16" s="16" t="str">
        <f t="shared" si="27"/>
        <v>-</v>
      </c>
      <c r="L16" s="16" t="str">
        <f t="shared" si="27"/>
        <v>-</v>
      </c>
      <c r="M16" s="16" t="str">
        <f t="shared" si="27"/>
        <v>-</v>
      </c>
      <c r="N16" s="16" t="str">
        <f t="shared" si="27"/>
        <v>-</v>
      </c>
      <c r="O16" s="16" t="str">
        <f t="shared" si="27"/>
        <v>-</v>
      </c>
      <c r="P16" s="16" t="str">
        <f t="shared" si="27"/>
        <v>-</v>
      </c>
      <c r="Q16" s="16" t="str">
        <f t="shared" si="27"/>
        <v>-</v>
      </c>
      <c r="R16" s="16" t="str">
        <f t="shared" si="27"/>
        <v>-</v>
      </c>
      <c r="S16" s="16" t="str">
        <f t="shared" si="27"/>
        <v>-</v>
      </c>
      <c r="T16" s="16" t="str">
        <f t="shared" si="27"/>
        <v>-</v>
      </c>
      <c r="U16" s="16" t="str">
        <f t="shared" si="27"/>
        <v>-</v>
      </c>
      <c r="V16" s="16" t="str">
        <f t="shared" si="27"/>
        <v>-</v>
      </c>
      <c r="W16" s="16" t="str">
        <f t="shared" si="27"/>
        <v>-</v>
      </c>
      <c r="X16" s="16" t="str">
        <f t="shared" si="27"/>
        <v>-</v>
      </c>
      <c r="Y16" s="16" t="str">
        <f t="shared" si="27"/>
        <v>-</v>
      </c>
      <c r="Z16" s="15">
        <v>586</v>
      </c>
      <c r="AA16" s="14">
        <f t="shared" ref="Y16:AN20" si="28">Z16</f>
        <v>586</v>
      </c>
      <c r="AB16" s="14">
        <f t="shared" si="28"/>
        <v>586</v>
      </c>
      <c r="AC16" s="14">
        <f t="shared" si="28"/>
        <v>586</v>
      </c>
      <c r="AD16" s="14">
        <f t="shared" si="28"/>
        <v>586</v>
      </c>
      <c r="AE16" s="14">
        <f t="shared" si="28"/>
        <v>586</v>
      </c>
      <c r="AF16" s="14">
        <f t="shared" si="28"/>
        <v>586</v>
      </c>
      <c r="AG16" s="14">
        <f t="shared" si="28"/>
        <v>586</v>
      </c>
      <c r="AH16" s="14">
        <f t="shared" si="28"/>
        <v>586</v>
      </c>
      <c r="AI16" s="14">
        <f t="shared" si="28"/>
        <v>586</v>
      </c>
      <c r="AJ16" s="14">
        <f t="shared" si="28"/>
        <v>586</v>
      </c>
      <c r="AK16" s="14">
        <f t="shared" si="24"/>
        <v>586</v>
      </c>
      <c r="AL16" s="14">
        <f t="shared" si="24"/>
        <v>586</v>
      </c>
      <c r="AM16" s="15">
        <v>0</v>
      </c>
      <c r="AN16" s="14">
        <f t="shared" si="24"/>
        <v>0</v>
      </c>
      <c r="AO16" s="14">
        <f t="shared" si="24"/>
        <v>0</v>
      </c>
      <c r="AP16" s="14">
        <f t="shared" si="24"/>
        <v>0</v>
      </c>
      <c r="AQ16" s="14">
        <f t="shared" si="17"/>
        <v>0</v>
      </c>
      <c r="AR16" s="100">
        <f t="shared" si="18"/>
        <v>0</v>
      </c>
    </row>
    <row r="17" spans="1:44" ht="19.5" customHeight="1" x14ac:dyDescent="0.45">
      <c r="A17" s="49"/>
      <c r="B17" s="43"/>
      <c r="C17" s="50" t="s">
        <v>43</v>
      </c>
      <c r="D17" s="4"/>
      <c r="E17" s="4"/>
      <c r="F17" s="28"/>
      <c r="G17" s="103" t="s">
        <v>21</v>
      </c>
      <c r="H17" s="16" t="str">
        <f t="shared" si="14"/>
        <v>-</v>
      </c>
      <c r="I17" s="16" t="str">
        <f t="shared" si="27"/>
        <v>-</v>
      </c>
      <c r="J17" s="16" t="str">
        <f t="shared" si="27"/>
        <v>-</v>
      </c>
      <c r="K17" s="16" t="str">
        <f t="shared" si="27"/>
        <v>-</v>
      </c>
      <c r="L17" s="16" t="str">
        <f t="shared" si="27"/>
        <v>-</v>
      </c>
      <c r="M17" s="16" t="str">
        <f t="shared" si="27"/>
        <v>-</v>
      </c>
      <c r="N17" s="16" t="str">
        <f t="shared" si="27"/>
        <v>-</v>
      </c>
      <c r="O17" s="16" t="str">
        <f t="shared" si="27"/>
        <v>-</v>
      </c>
      <c r="P17" s="16" t="str">
        <f t="shared" si="27"/>
        <v>-</v>
      </c>
      <c r="Q17" s="16" t="str">
        <f t="shared" si="27"/>
        <v>-</v>
      </c>
      <c r="R17" s="16" t="str">
        <f t="shared" si="27"/>
        <v>-</v>
      </c>
      <c r="S17" s="16" t="str">
        <f t="shared" si="27"/>
        <v>-</v>
      </c>
      <c r="T17" s="16" t="str">
        <f t="shared" si="27"/>
        <v>-</v>
      </c>
      <c r="U17" s="16" t="str">
        <f t="shared" si="27"/>
        <v>-</v>
      </c>
      <c r="V17" s="16" t="str">
        <f t="shared" si="27"/>
        <v>-</v>
      </c>
      <c r="W17" s="16" t="str">
        <f t="shared" si="27"/>
        <v>-</v>
      </c>
      <c r="X17" s="16" t="str">
        <f t="shared" si="27"/>
        <v>-</v>
      </c>
      <c r="Y17" s="16" t="str">
        <f t="shared" si="28"/>
        <v>-</v>
      </c>
      <c r="Z17" s="16" t="str">
        <f t="shared" si="28"/>
        <v>-</v>
      </c>
      <c r="AA17" s="16" t="str">
        <f t="shared" si="28"/>
        <v>-</v>
      </c>
      <c r="AB17" s="16" t="str">
        <f t="shared" si="28"/>
        <v>-</v>
      </c>
      <c r="AC17" s="16" t="str">
        <f t="shared" si="28"/>
        <v>-</v>
      </c>
      <c r="AD17" s="16" t="str">
        <f t="shared" si="28"/>
        <v>-</v>
      </c>
      <c r="AE17" s="16" t="str">
        <f t="shared" si="28"/>
        <v>-</v>
      </c>
      <c r="AF17" s="16" t="str">
        <f t="shared" si="28"/>
        <v>-</v>
      </c>
      <c r="AG17" s="16" t="str">
        <f t="shared" si="28"/>
        <v>-</v>
      </c>
      <c r="AH17" s="16" t="str">
        <f t="shared" si="28"/>
        <v>-</v>
      </c>
      <c r="AI17" s="16" t="str">
        <f t="shared" si="28"/>
        <v>-</v>
      </c>
      <c r="AJ17" s="16" t="str">
        <f t="shared" si="28"/>
        <v>-</v>
      </c>
      <c r="AK17" s="16" t="str">
        <f t="shared" si="28"/>
        <v>-</v>
      </c>
      <c r="AL17" s="16" t="str">
        <f t="shared" si="28"/>
        <v>-</v>
      </c>
      <c r="AM17" s="15">
        <v>780</v>
      </c>
      <c r="AN17" s="14">
        <f t="shared" si="24"/>
        <v>780</v>
      </c>
      <c r="AO17" s="14">
        <f t="shared" si="24"/>
        <v>780</v>
      </c>
      <c r="AP17" s="14">
        <f t="shared" si="24"/>
        <v>780</v>
      </c>
      <c r="AQ17" s="14">
        <f t="shared" si="17"/>
        <v>780</v>
      </c>
      <c r="AR17" s="100">
        <f t="shared" si="18"/>
        <v>780</v>
      </c>
    </row>
    <row r="18" spans="1:44" ht="19.5" customHeight="1" x14ac:dyDescent="0.3">
      <c r="A18" s="49"/>
      <c r="B18" s="139" t="s">
        <v>44</v>
      </c>
      <c r="C18" s="44"/>
      <c r="D18" s="4"/>
      <c r="E18" s="4"/>
      <c r="F18" s="28"/>
      <c r="G18" s="104" t="s">
        <v>22</v>
      </c>
      <c r="H18" s="19" t="str">
        <f t="shared" si="14"/>
        <v>-</v>
      </c>
      <c r="I18" s="19" t="str">
        <f t="shared" si="27"/>
        <v>-</v>
      </c>
      <c r="J18" s="19" t="str">
        <f t="shared" si="27"/>
        <v>-</v>
      </c>
      <c r="K18" s="19" t="str">
        <f t="shared" si="27"/>
        <v>-</v>
      </c>
      <c r="L18" s="19" t="str">
        <f t="shared" si="27"/>
        <v>-</v>
      </c>
      <c r="M18" s="19" t="str">
        <f t="shared" si="27"/>
        <v>-</v>
      </c>
      <c r="N18" s="19" t="str">
        <f t="shared" si="27"/>
        <v>-</v>
      </c>
      <c r="O18" s="19" t="str">
        <f t="shared" si="27"/>
        <v>-</v>
      </c>
      <c r="P18" s="19" t="str">
        <f t="shared" si="27"/>
        <v>-</v>
      </c>
      <c r="Q18" s="19" t="str">
        <f t="shared" si="27"/>
        <v>-</v>
      </c>
      <c r="R18" s="19" t="str">
        <f t="shared" si="27"/>
        <v>-</v>
      </c>
      <c r="S18" s="19" t="str">
        <f t="shared" si="27"/>
        <v>-</v>
      </c>
      <c r="T18" s="19" t="str">
        <f t="shared" si="27"/>
        <v>-</v>
      </c>
      <c r="U18" s="19" t="str">
        <f t="shared" si="27"/>
        <v>-</v>
      </c>
      <c r="V18" s="19" t="str">
        <f t="shared" si="27"/>
        <v>-</v>
      </c>
      <c r="W18" s="19" t="str">
        <f t="shared" si="27"/>
        <v>-</v>
      </c>
      <c r="X18" s="19" t="str">
        <f t="shared" si="27"/>
        <v>-</v>
      </c>
      <c r="Y18" s="19" t="str">
        <f t="shared" si="28"/>
        <v>-</v>
      </c>
      <c r="Z18" s="19" t="str">
        <f t="shared" si="28"/>
        <v>-</v>
      </c>
      <c r="AA18" s="19" t="str">
        <f t="shared" si="28"/>
        <v>-</v>
      </c>
      <c r="AB18" s="19" t="str">
        <f t="shared" si="28"/>
        <v>-</v>
      </c>
      <c r="AC18" s="19" t="str">
        <f t="shared" si="28"/>
        <v>-</v>
      </c>
      <c r="AD18" s="19" t="str">
        <f t="shared" si="28"/>
        <v>-</v>
      </c>
      <c r="AE18" s="19" t="str">
        <f t="shared" si="28"/>
        <v>-</v>
      </c>
      <c r="AF18" s="19" t="str">
        <f t="shared" si="28"/>
        <v>-</v>
      </c>
      <c r="AG18" s="19" t="str">
        <f t="shared" si="28"/>
        <v>-</v>
      </c>
      <c r="AH18" s="19" t="str">
        <f t="shared" si="28"/>
        <v>-</v>
      </c>
      <c r="AI18" s="19" t="str">
        <f t="shared" si="28"/>
        <v>-</v>
      </c>
      <c r="AJ18" s="19" t="str">
        <f t="shared" si="28"/>
        <v>-</v>
      </c>
      <c r="AK18" s="19" t="str">
        <f t="shared" si="28"/>
        <v>-</v>
      </c>
      <c r="AL18" s="19" t="str">
        <f t="shared" si="28"/>
        <v>-</v>
      </c>
      <c r="AM18" s="19" t="str">
        <f t="shared" si="28"/>
        <v>-</v>
      </c>
      <c r="AN18" s="19" t="str">
        <f t="shared" si="28"/>
        <v>-</v>
      </c>
      <c r="AO18" s="19" t="str">
        <f t="shared" si="24"/>
        <v>-</v>
      </c>
      <c r="AP18" s="19" t="str">
        <f t="shared" si="24"/>
        <v>-</v>
      </c>
      <c r="AQ18" s="19" t="str">
        <f t="shared" si="17"/>
        <v>-</v>
      </c>
      <c r="AR18" s="96" t="str">
        <f t="shared" si="18"/>
        <v>-</v>
      </c>
    </row>
    <row r="19" spans="1:44" ht="19.5" customHeight="1" x14ac:dyDescent="0.3">
      <c r="A19" s="49"/>
      <c r="B19" s="139" t="s">
        <v>45</v>
      </c>
      <c r="C19" s="44"/>
      <c r="D19" s="4"/>
      <c r="E19" s="4"/>
      <c r="F19" s="28"/>
      <c r="G19" s="95">
        <f>10*2*12</f>
        <v>240</v>
      </c>
      <c r="H19" s="140">
        <f>G19</f>
        <v>240</v>
      </c>
      <c r="I19" s="140">
        <f>H19</f>
        <v>240</v>
      </c>
      <c r="J19" s="140">
        <f>I19</f>
        <v>240</v>
      </c>
      <c r="K19" s="140">
        <f>J19</f>
        <v>240</v>
      </c>
      <c r="L19" s="140">
        <f>K19</f>
        <v>240</v>
      </c>
      <c r="M19" s="140">
        <f>L19</f>
        <v>240</v>
      </c>
      <c r="N19" s="140">
        <f>M19</f>
        <v>240</v>
      </c>
      <c r="O19" s="140">
        <f>N19</f>
        <v>240</v>
      </c>
      <c r="P19" s="140">
        <f>O19</f>
        <v>240</v>
      </c>
      <c r="Q19" s="140">
        <f>P19</f>
        <v>240</v>
      </c>
      <c r="R19" s="140">
        <f>Q19</f>
        <v>240</v>
      </c>
      <c r="S19" s="140">
        <f>R19</f>
        <v>240</v>
      </c>
      <c r="T19" s="140">
        <f>S19</f>
        <v>240</v>
      </c>
      <c r="U19" s="140">
        <f>10*12</f>
        <v>120</v>
      </c>
      <c r="V19" s="140">
        <f>U19</f>
        <v>120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96">
        <v>0</v>
      </c>
    </row>
    <row r="20" spans="1:44" ht="19.5" customHeight="1" x14ac:dyDescent="0.3">
      <c r="A20" s="60"/>
      <c r="B20" s="61" t="s">
        <v>26</v>
      </c>
      <c r="C20" s="62"/>
      <c r="D20" s="41"/>
      <c r="E20" s="41"/>
      <c r="F20" s="42"/>
      <c r="G20" s="105">
        <f>150*12</f>
        <v>1800</v>
      </c>
      <c r="H20" s="106">
        <f t="shared" si="14"/>
        <v>1800</v>
      </c>
      <c r="I20" s="106">
        <f t="shared" si="27"/>
        <v>1800</v>
      </c>
      <c r="J20" s="106">
        <f t="shared" si="27"/>
        <v>1800</v>
      </c>
      <c r="K20" s="106">
        <f t="shared" si="27"/>
        <v>1800</v>
      </c>
      <c r="L20" s="106">
        <f t="shared" si="27"/>
        <v>1800</v>
      </c>
      <c r="M20" s="106">
        <f t="shared" si="27"/>
        <v>1800</v>
      </c>
      <c r="N20" s="106">
        <f t="shared" si="27"/>
        <v>1800</v>
      </c>
      <c r="O20" s="106">
        <f t="shared" si="27"/>
        <v>1800</v>
      </c>
      <c r="P20" s="106">
        <f t="shared" si="27"/>
        <v>1800</v>
      </c>
      <c r="Q20" s="106">
        <f t="shared" si="27"/>
        <v>1800</v>
      </c>
      <c r="R20" s="106">
        <f t="shared" si="27"/>
        <v>1800</v>
      </c>
      <c r="S20" s="106">
        <f t="shared" si="27"/>
        <v>1800</v>
      </c>
      <c r="T20" s="106">
        <f t="shared" si="27"/>
        <v>1800</v>
      </c>
      <c r="U20" s="106">
        <f t="shared" si="27"/>
        <v>1800</v>
      </c>
      <c r="V20" s="106">
        <f t="shared" si="27"/>
        <v>1800</v>
      </c>
      <c r="W20" s="106">
        <f t="shared" si="27"/>
        <v>1800</v>
      </c>
      <c r="X20" s="106">
        <f t="shared" si="27"/>
        <v>1800</v>
      </c>
      <c r="Y20" s="106">
        <f t="shared" si="28"/>
        <v>1800</v>
      </c>
      <c r="Z20" s="106">
        <f t="shared" si="28"/>
        <v>1800</v>
      </c>
      <c r="AA20" s="106">
        <f t="shared" si="28"/>
        <v>1800</v>
      </c>
      <c r="AB20" s="106">
        <f t="shared" si="28"/>
        <v>1800</v>
      </c>
      <c r="AC20" s="106">
        <f t="shared" si="28"/>
        <v>1800</v>
      </c>
      <c r="AD20" s="106">
        <f t="shared" si="28"/>
        <v>1800</v>
      </c>
      <c r="AE20" s="106">
        <f t="shared" si="28"/>
        <v>1800</v>
      </c>
      <c r="AF20" s="106">
        <f t="shared" si="28"/>
        <v>1800</v>
      </c>
      <c r="AG20" s="106">
        <f t="shared" ref="AG20" si="29">AF20</f>
        <v>1800</v>
      </c>
      <c r="AH20" s="106">
        <f t="shared" ref="AH20" si="30">AG20</f>
        <v>1800</v>
      </c>
      <c r="AI20" s="107">
        <v>0</v>
      </c>
      <c r="AJ20" s="106">
        <f t="shared" si="28"/>
        <v>0</v>
      </c>
      <c r="AK20" s="106">
        <f t="shared" si="28"/>
        <v>0</v>
      </c>
      <c r="AL20" s="106">
        <f t="shared" si="28"/>
        <v>0</v>
      </c>
      <c r="AM20" s="108">
        <f t="shared" si="28"/>
        <v>0</v>
      </c>
      <c r="AN20" s="108">
        <f t="shared" si="28"/>
        <v>0</v>
      </c>
      <c r="AO20" s="108">
        <f t="shared" si="24"/>
        <v>0</v>
      </c>
      <c r="AP20" s="108">
        <f t="shared" si="24"/>
        <v>0</v>
      </c>
      <c r="AQ20" s="108">
        <f t="shared" si="17"/>
        <v>0</v>
      </c>
      <c r="AR20" s="109">
        <f t="shared" si="18"/>
        <v>0</v>
      </c>
    </row>
    <row r="21" spans="1:44" ht="19.5" customHeight="1" x14ac:dyDescent="0.3">
      <c r="A21" s="51" t="s">
        <v>2</v>
      </c>
      <c r="B21" s="52"/>
      <c r="C21" s="52"/>
      <c r="D21" s="39"/>
      <c r="E21" s="39"/>
      <c r="F21" s="86"/>
      <c r="G21" s="110">
        <f t="shared" ref="G21:AP21" si="31">SUM(G22:G23,G27:G28,G33:G35,G38:G40)</f>
        <v>6950</v>
      </c>
      <c r="H21" s="25">
        <f t="shared" si="31"/>
        <v>5010</v>
      </c>
      <c r="I21" s="25">
        <f t="shared" si="31"/>
        <v>5010</v>
      </c>
      <c r="J21" s="25">
        <f t="shared" si="31"/>
        <v>5070</v>
      </c>
      <c r="K21" s="25">
        <f t="shared" si="31"/>
        <v>5310</v>
      </c>
      <c r="L21" s="25">
        <f t="shared" si="31"/>
        <v>5310</v>
      </c>
      <c r="M21" s="25">
        <f t="shared" si="31"/>
        <v>5550</v>
      </c>
      <c r="N21" s="25">
        <f t="shared" si="31"/>
        <v>5550</v>
      </c>
      <c r="O21" s="25">
        <f t="shared" si="31"/>
        <v>5886</v>
      </c>
      <c r="P21" s="25">
        <f t="shared" si="31"/>
        <v>5886</v>
      </c>
      <c r="Q21" s="25">
        <f t="shared" si="31"/>
        <v>6222</v>
      </c>
      <c r="R21" s="25">
        <f t="shared" si="31"/>
        <v>6342</v>
      </c>
      <c r="S21" s="111">
        <f t="shared" si="31"/>
        <v>6342</v>
      </c>
      <c r="T21" s="111">
        <f t="shared" si="31"/>
        <v>6462</v>
      </c>
      <c r="U21" s="111">
        <f t="shared" si="31"/>
        <v>6582</v>
      </c>
      <c r="V21" s="111">
        <f t="shared" si="31"/>
        <v>6582</v>
      </c>
      <c r="W21" s="111">
        <f t="shared" si="31"/>
        <v>6702</v>
      </c>
      <c r="X21" s="111">
        <f t="shared" si="31"/>
        <v>7422</v>
      </c>
      <c r="Y21" s="111">
        <f t="shared" si="31"/>
        <v>7422</v>
      </c>
      <c r="Z21" s="111">
        <f t="shared" si="31"/>
        <v>8142</v>
      </c>
      <c r="AA21" s="111">
        <f t="shared" si="31"/>
        <v>8142</v>
      </c>
      <c r="AB21" s="111">
        <f t="shared" si="31"/>
        <v>5952</v>
      </c>
      <c r="AC21" s="111">
        <f t="shared" si="31"/>
        <v>5952</v>
      </c>
      <c r="AD21" s="111">
        <f t="shared" si="31"/>
        <v>3066</v>
      </c>
      <c r="AE21" s="111">
        <f t="shared" si="31"/>
        <v>3030</v>
      </c>
      <c r="AF21" s="111">
        <f t="shared" si="31"/>
        <v>3030</v>
      </c>
      <c r="AG21" s="111">
        <f t="shared" si="31"/>
        <v>2994</v>
      </c>
      <c r="AH21" s="111">
        <f t="shared" si="31"/>
        <v>2994</v>
      </c>
      <c r="AI21" s="111">
        <f t="shared" si="31"/>
        <v>2994</v>
      </c>
      <c r="AJ21" s="111">
        <f t="shared" si="31"/>
        <v>2994</v>
      </c>
      <c r="AK21" s="111">
        <f t="shared" si="31"/>
        <v>2994</v>
      </c>
      <c r="AL21" s="111">
        <f t="shared" si="31"/>
        <v>2994</v>
      </c>
      <c r="AM21" s="111">
        <f t="shared" si="31"/>
        <v>2874</v>
      </c>
      <c r="AN21" s="111">
        <f t="shared" si="31"/>
        <v>2874</v>
      </c>
      <c r="AO21" s="111">
        <f t="shared" si="31"/>
        <v>2874</v>
      </c>
      <c r="AP21" s="111">
        <f t="shared" si="31"/>
        <v>2874</v>
      </c>
      <c r="AQ21" s="111">
        <f t="shared" ref="AQ21" si="32">SUM(AQ22:AQ23,AQ27:AQ28,AQ33:AQ35,AQ38:AQ40)</f>
        <v>2887</v>
      </c>
      <c r="AR21" s="112">
        <f t="shared" ref="AR21" si="33">SUM(AR22:AR23,AR27:AR28,AR33:AR35,AR38:AR40)</f>
        <v>2900</v>
      </c>
    </row>
    <row r="22" spans="1:44" ht="19.5" customHeight="1" x14ac:dyDescent="0.3">
      <c r="A22" s="49"/>
      <c r="B22" s="43" t="s">
        <v>3</v>
      </c>
      <c r="C22" s="44"/>
      <c r="D22" s="4"/>
      <c r="E22" s="4"/>
      <c r="F22" s="58"/>
      <c r="G22" s="113">
        <f>120*12</f>
        <v>1440</v>
      </c>
      <c r="H22" s="24">
        <f>G22</f>
        <v>1440</v>
      </c>
      <c r="I22" s="24">
        <f t="shared" ref="I22:AP22" si="34">H22</f>
        <v>1440</v>
      </c>
      <c r="J22" s="24">
        <f t="shared" si="34"/>
        <v>1440</v>
      </c>
      <c r="K22" s="24">
        <f t="shared" si="34"/>
        <v>1440</v>
      </c>
      <c r="L22" s="24">
        <f t="shared" si="34"/>
        <v>1440</v>
      </c>
      <c r="M22" s="24">
        <f t="shared" si="34"/>
        <v>1440</v>
      </c>
      <c r="N22" s="24">
        <f t="shared" si="34"/>
        <v>1440</v>
      </c>
      <c r="O22" s="24">
        <f t="shared" si="34"/>
        <v>1440</v>
      </c>
      <c r="P22" s="24">
        <f t="shared" si="34"/>
        <v>1440</v>
      </c>
      <c r="Q22" s="24">
        <f t="shared" si="34"/>
        <v>1440</v>
      </c>
      <c r="R22" s="24">
        <f t="shared" si="34"/>
        <v>1440</v>
      </c>
      <c r="S22" s="24">
        <f t="shared" si="34"/>
        <v>1440</v>
      </c>
      <c r="T22" s="24">
        <f t="shared" si="34"/>
        <v>1440</v>
      </c>
      <c r="U22" s="24">
        <f t="shared" si="34"/>
        <v>1440</v>
      </c>
      <c r="V22" s="24">
        <f t="shared" si="34"/>
        <v>1440</v>
      </c>
      <c r="W22" s="24">
        <f t="shared" si="34"/>
        <v>1440</v>
      </c>
      <c r="X22" s="24">
        <f t="shared" si="34"/>
        <v>1440</v>
      </c>
      <c r="Y22" s="24">
        <f t="shared" si="34"/>
        <v>1440</v>
      </c>
      <c r="Z22" s="24">
        <f t="shared" si="34"/>
        <v>1440</v>
      </c>
      <c r="AA22" s="24">
        <f t="shared" si="34"/>
        <v>1440</v>
      </c>
      <c r="AB22" s="24">
        <f t="shared" si="34"/>
        <v>1440</v>
      </c>
      <c r="AC22" s="24">
        <f t="shared" si="34"/>
        <v>1440</v>
      </c>
      <c r="AD22" s="22">
        <f>100*12</f>
        <v>1200</v>
      </c>
      <c r="AE22" s="24">
        <f t="shared" si="34"/>
        <v>1200</v>
      </c>
      <c r="AF22" s="24">
        <f t="shared" si="34"/>
        <v>1200</v>
      </c>
      <c r="AG22" s="24">
        <f t="shared" si="34"/>
        <v>1200</v>
      </c>
      <c r="AH22" s="24">
        <f t="shared" si="34"/>
        <v>1200</v>
      </c>
      <c r="AI22" s="24">
        <f t="shared" si="34"/>
        <v>1200</v>
      </c>
      <c r="AJ22" s="24">
        <f t="shared" si="34"/>
        <v>1200</v>
      </c>
      <c r="AK22" s="24">
        <f t="shared" si="34"/>
        <v>1200</v>
      </c>
      <c r="AL22" s="24">
        <f t="shared" si="34"/>
        <v>1200</v>
      </c>
      <c r="AM22" s="24">
        <f t="shared" si="34"/>
        <v>1200</v>
      </c>
      <c r="AN22" s="24">
        <f t="shared" si="34"/>
        <v>1200</v>
      </c>
      <c r="AO22" s="24">
        <f t="shared" si="34"/>
        <v>1200</v>
      </c>
      <c r="AP22" s="24">
        <f t="shared" si="34"/>
        <v>1200</v>
      </c>
      <c r="AQ22" s="24">
        <f t="shared" ref="AQ22" si="35">AP22</f>
        <v>1200</v>
      </c>
      <c r="AR22" s="114">
        <f t="shared" ref="AR22" si="36">AQ22</f>
        <v>1200</v>
      </c>
    </row>
    <row r="23" spans="1:44" ht="19.5" customHeight="1" x14ac:dyDescent="0.3">
      <c r="A23" s="49"/>
      <c r="B23" s="43" t="s">
        <v>4</v>
      </c>
      <c r="C23" s="44"/>
      <c r="D23" s="4"/>
      <c r="E23" s="4"/>
      <c r="F23" s="28"/>
      <c r="G23" s="115">
        <f>SUM(G24:G26)*12</f>
        <v>960</v>
      </c>
      <c r="H23" s="26">
        <f t="shared" ref="H23:AP23" si="37">SUM(H24:H26)*12</f>
        <v>1020</v>
      </c>
      <c r="I23" s="26">
        <f t="shared" si="37"/>
        <v>1020</v>
      </c>
      <c r="J23" s="26">
        <f t="shared" si="37"/>
        <v>1080</v>
      </c>
      <c r="K23" s="26">
        <f t="shared" si="37"/>
        <v>1080</v>
      </c>
      <c r="L23" s="26">
        <f t="shared" si="37"/>
        <v>1080</v>
      </c>
      <c r="M23" s="26">
        <f t="shared" si="37"/>
        <v>1080</v>
      </c>
      <c r="N23" s="26">
        <f t="shared" si="37"/>
        <v>1080</v>
      </c>
      <c r="O23" s="26">
        <f t="shared" si="37"/>
        <v>1140</v>
      </c>
      <c r="P23" s="26">
        <f t="shared" si="37"/>
        <v>1140</v>
      </c>
      <c r="Q23" s="26">
        <f t="shared" si="37"/>
        <v>1200</v>
      </c>
      <c r="R23" s="26">
        <f t="shared" si="37"/>
        <v>1200</v>
      </c>
      <c r="S23" s="26">
        <f t="shared" si="37"/>
        <v>1200</v>
      </c>
      <c r="T23" s="26">
        <f t="shared" si="37"/>
        <v>1200</v>
      </c>
      <c r="U23" s="26">
        <f t="shared" si="37"/>
        <v>1200</v>
      </c>
      <c r="V23" s="26">
        <f t="shared" si="37"/>
        <v>1200</v>
      </c>
      <c r="W23" s="26">
        <f t="shared" si="37"/>
        <v>1200</v>
      </c>
      <c r="X23" s="26">
        <f t="shared" si="37"/>
        <v>1200</v>
      </c>
      <c r="Y23" s="26">
        <f t="shared" si="37"/>
        <v>1200</v>
      </c>
      <c r="Z23" s="26">
        <f t="shared" si="37"/>
        <v>1200</v>
      </c>
      <c r="AA23" s="26">
        <f t="shared" si="37"/>
        <v>1200</v>
      </c>
      <c r="AB23" s="26">
        <f t="shared" si="37"/>
        <v>840</v>
      </c>
      <c r="AC23" s="26">
        <f t="shared" si="37"/>
        <v>840</v>
      </c>
      <c r="AD23" s="26">
        <f t="shared" si="37"/>
        <v>480</v>
      </c>
      <c r="AE23" s="26">
        <f t="shared" si="37"/>
        <v>480</v>
      </c>
      <c r="AF23" s="26">
        <f t="shared" si="37"/>
        <v>480</v>
      </c>
      <c r="AG23" s="26">
        <f t="shared" si="37"/>
        <v>480</v>
      </c>
      <c r="AH23" s="26">
        <f t="shared" si="37"/>
        <v>480</v>
      </c>
      <c r="AI23" s="26">
        <f t="shared" si="37"/>
        <v>480</v>
      </c>
      <c r="AJ23" s="26">
        <f t="shared" si="37"/>
        <v>480</v>
      </c>
      <c r="AK23" s="26">
        <f t="shared" si="37"/>
        <v>480</v>
      </c>
      <c r="AL23" s="26">
        <f t="shared" si="37"/>
        <v>480</v>
      </c>
      <c r="AM23" s="26">
        <f t="shared" si="37"/>
        <v>480</v>
      </c>
      <c r="AN23" s="26">
        <f t="shared" si="37"/>
        <v>480</v>
      </c>
      <c r="AO23" s="26">
        <f t="shared" si="37"/>
        <v>480</v>
      </c>
      <c r="AP23" s="26">
        <f t="shared" si="37"/>
        <v>480</v>
      </c>
      <c r="AQ23" s="26">
        <f t="shared" ref="AQ23:AR23" si="38">SUM(AQ24:AQ26)*12</f>
        <v>480</v>
      </c>
      <c r="AR23" s="116">
        <f t="shared" si="38"/>
        <v>480</v>
      </c>
    </row>
    <row r="24" spans="1:44" ht="19.5" customHeight="1" x14ac:dyDescent="0.3">
      <c r="A24" s="49"/>
      <c r="B24" s="44"/>
      <c r="C24" s="53" t="s">
        <v>31</v>
      </c>
      <c r="D24" s="8"/>
      <c r="E24" s="8"/>
      <c r="F24" s="87"/>
      <c r="G24" s="117">
        <v>40</v>
      </c>
      <c r="H24" s="21">
        <f>G24</f>
        <v>40</v>
      </c>
      <c r="I24" s="20">
        <f t="shared" ref="I24:AP24" si="39">H24</f>
        <v>40</v>
      </c>
      <c r="J24" s="20">
        <f t="shared" si="39"/>
        <v>40</v>
      </c>
      <c r="K24" s="20">
        <f t="shared" si="39"/>
        <v>40</v>
      </c>
      <c r="L24" s="20">
        <f t="shared" si="39"/>
        <v>40</v>
      </c>
      <c r="M24" s="20">
        <f t="shared" si="39"/>
        <v>40</v>
      </c>
      <c r="N24" s="20">
        <f t="shared" si="39"/>
        <v>40</v>
      </c>
      <c r="O24" s="20">
        <f t="shared" si="39"/>
        <v>40</v>
      </c>
      <c r="P24" s="20">
        <f t="shared" si="39"/>
        <v>40</v>
      </c>
      <c r="Q24" s="20">
        <f t="shared" si="39"/>
        <v>40</v>
      </c>
      <c r="R24" s="20">
        <f t="shared" si="39"/>
        <v>40</v>
      </c>
      <c r="S24" s="20">
        <f t="shared" si="39"/>
        <v>40</v>
      </c>
      <c r="T24" s="20">
        <f t="shared" si="39"/>
        <v>40</v>
      </c>
      <c r="U24" s="20">
        <f t="shared" si="39"/>
        <v>40</v>
      </c>
      <c r="V24" s="20">
        <f t="shared" si="39"/>
        <v>40</v>
      </c>
      <c r="W24" s="20">
        <f t="shared" si="39"/>
        <v>40</v>
      </c>
      <c r="X24" s="20">
        <f t="shared" si="39"/>
        <v>40</v>
      </c>
      <c r="Y24" s="20">
        <f t="shared" si="39"/>
        <v>40</v>
      </c>
      <c r="Z24" s="20">
        <f t="shared" si="39"/>
        <v>40</v>
      </c>
      <c r="AA24" s="20">
        <f t="shared" si="39"/>
        <v>40</v>
      </c>
      <c r="AB24" s="20">
        <f t="shared" si="39"/>
        <v>40</v>
      </c>
      <c r="AC24" s="20">
        <f t="shared" si="39"/>
        <v>40</v>
      </c>
      <c r="AD24" s="20">
        <f t="shared" si="39"/>
        <v>40</v>
      </c>
      <c r="AE24" s="20">
        <f t="shared" si="39"/>
        <v>40</v>
      </c>
      <c r="AF24" s="20">
        <f t="shared" si="39"/>
        <v>40</v>
      </c>
      <c r="AG24" s="20">
        <f t="shared" si="39"/>
        <v>40</v>
      </c>
      <c r="AH24" s="20">
        <f t="shared" si="39"/>
        <v>40</v>
      </c>
      <c r="AI24" s="20">
        <f t="shared" si="39"/>
        <v>40</v>
      </c>
      <c r="AJ24" s="20">
        <f t="shared" si="39"/>
        <v>40</v>
      </c>
      <c r="AK24" s="20">
        <f t="shared" si="39"/>
        <v>40</v>
      </c>
      <c r="AL24" s="20">
        <f t="shared" si="39"/>
        <v>40</v>
      </c>
      <c r="AM24" s="20">
        <f t="shared" si="39"/>
        <v>40</v>
      </c>
      <c r="AN24" s="20">
        <f t="shared" si="39"/>
        <v>40</v>
      </c>
      <c r="AO24" s="20">
        <f t="shared" si="39"/>
        <v>40</v>
      </c>
      <c r="AP24" s="20">
        <f t="shared" si="39"/>
        <v>40</v>
      </c>
      <c r="AQ24" s="20">
        <f t="shared" ref="AQ24" si="40">AP24</f>
        <v>40</v>
      </c>
      <c r="AR24" s="118">
        <f t="shared" ref="AR24" si="41">AQ24</f>
        <v>40</v>
      </c>
    </row>
    <row r="25" spans="1:44" ht="19.5" customHeight="1" x14ac:dyDescent="0.3">
      <c r="A25" s="49"/>
      <c r="B25" s="44"/>
      <c r="C25" s="53" t="s">
        <v>32</v>
      </c>
      <c r="D25" s="8"/>
      <c r="E25" s="8"/>
      <c r="F25" s="87"/>
      <c r="G25" s="119">
        <v>20</v>
      </c>
      <c r="H25" s="21">
        <v>25</v>
      </c>
      <c r="I25" s="20">
        <f>H25</f>
        <v>25</v>
      </c>
      <c r="J25" s="20">
        <f t="shared" ref="J25:N25" si="42">I25</f>
        <v>25</v>
      </c>
      <c r="K25" s="20">
        <f t="shared" si="42"/>
        <v>25</v>
      </c>
      <c r="L25" s="20">
        <f t="shared" si="42"/>
        <v>25</v>
      </c>
      <c r="M25" s="20">
        <f t="shared" si="42"/>
        <v>25</v>
      </c>
      <c r="N25" s="20">
        <f t="shared" si="42"/>
        <v>25</v>
      </c>
      <c r="O25" s="20">
        <v>30</v>
      </c>
      <c r="P25" s="20">
        <f>O25</f>
        <v>30</v>
      </c>
      <c r="Q25" s="20">
        <f t="shared" ref="Q25:T25" si="43">P25</f>
        <v>30</v>
      </c>
      <c r="R25" s="20">
        <f t="shared" si="43"/>
        <v>30</v>
      </c>
      <c r="S25" s="20">
        <f t="shared" si="43"/>
        <v>30</v>
      </c>
      <c r="T25" s="20">
        <f t="shared" si="43"/>
        <v>30</v>
      </c>
      <c r="U25" s="20">
        <v>30</v>
      </c>
      <c r="V25" s="20">
        <v>30</v>
      </c>
      <c r="W25" s="20">
        <v>30</v>
      </c>
      <c r="X25" s="20">
        <v>30</v>
      </c>
      <c r="Y25" s="20">
        <v>30</v>
      </c>
      <c r="Z25" s="20">
        <v>30</v>
      </c>
      <c r="AA25" s="20">
        <v>30</v>
      </c>
      <c r="AB25" s="20"/>
      <c r="AC25" s="20"/>
      <c r="AD25" s="20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120"/>
    </row>
    <row r="26" spans="1:44" ht="19.5" customHeight="1" x14ac:dyDescent="0.3">
      <c r="A26" s="49"/>
      <c r="B26" s="44"/>
      <c r="C26" s="53" t="s">
        <v>33</v>
      </c>
      <c r="D26" s="8"/>
      <c r="E26" s="8"/>
      <c r="F26" s="87"/>
      <c r="G26" s="119">
        <v>20</v>
      </c>
      <c r="H26" s="21">
        <v>20</v>
      </c>
      <c r="I26" s="21">
        <f>G25</f>
        <v>20</v>
      </c>
      <c r="J26" s="21">
        <f t="shared" ref="J26:AC26" si="44">H25</f>
        <v>25</v>
      </c>
      <c r="K26" s="21">
        <f t="shared" si="44"/>
        <v>25</v>
      </c>
      <c r="L26" s="21">
        <f t="shared" si="44"/>
        <v>25</v>
      </c>
      <c r="M26" s="21">
        <f t="shared" si="44"/>
        <v>25</v>
      </c>
      <c r="N26" s="21">
        <f t="shared" si="44"/>
        <v>25</v>
      </c>
      <c r="O26" s="21">
        <f t="shared" si="44"/>
        <v>25</v>
      </c>
      <c r="P26" s="21">
        <f t="shared" si="44"/>
        <v>25</v>
      </c>
      <c r="Q26" s="21">
        <f t="shared" si="44"/>
        <v>30</v>
      </c>
      <c r="R26" s="21">
        <f t="shared" si="44"/>
        <v>30</v>
      </c>
      <c r="S26" s="21">
        <f t="shared" si="44"/>
        <v>30</v>
      </c>
      <c r="T26" s="21">
        <f t="shared" si="44"/>
        <v>30</v>
      </c>
      <c r="U26" s="21">
        <f t="shared" si="44"/>
        <v>30</v>
      </c>
      <c r="V26" s="21">
        <f t="shared" si="44"/>
        <v>30</v>
      </c>
      <c r="W26" s="21">
        <f t="shared" si="44"/>
        <v>30</v>
      </c>
      <c r="X26" s="21">
        <f t="shared" si="44"/>
        <v>30</v>
      </c>
      <c r="Y26" s="21">
        <f t="shared" si="44"/>
        <v>30</v>
      </c>
      <c r="Z26" s="21">
        <f t="shared" si="44"/>
        <v>30</v>
      </c>
      <c r="AA26" s="21">
        <f t="shared" si="44"/>
        <v>30</v>
      </c>
      <c r="AB26" s="21">
        <f t="shared" si="44"/>
        <v>30</v>
      </c>
      <c r="AC26" s="21">
        <f t="shared" si="44"/>
        <v>30</v>
      </c>
      <c r="AD26" s="20"/>
      <c r="AE26" s="20"/>
      <c r="AF26" s="20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120"/>
    </row>
    <row r="27" spans="1:44" ht="19.5" customHeight="1" x14ac:dyDescent="0.45">
      <c r="A27" s="49"/>
      <c r="B27" s="55" t="s">
        <v>5</v>
      </c>
      <c r="C27" s="44"/>
      <c r="D27" s="4"/>
      <c r="E27" s="56" t="s">
        <v>6</v>
      </c>
      <c r="F27" s="58">
        <v>30</v>
      </c>
      <c r="G27" s="115">
        <f>F27*12</f>
        <v>360</v>
      </c>
      <c r="H27" s="26">
        <f>G27</f>
        <v>360</v>
      </c>
      <c r="I27" s="26">
        <f t="shared" ref="I27:AP27" si="45">H27</f>
        <v>360</v>
      </c>
      <c r="J27" s="26">
        <f t="shared" si="45"/>
        <v>360</v>
      </c>
      <c r="K27" s="26">
        <f t="shared" si="45"/>
        <v>360</v>
      </c>
      <c r="L27" s="26">
        <f t="shared" si="45"/>
        <v>360</v>
      </c>
      <c r="M27" s="26">
        <f t="shared" si="45"/>
        <v>360</v>
      </c>
      <c r="N27" s="26">
        <f t="shared" si="45"/>
        <v>360</v>
      </c>
      <c r="O27" s="26">
        <f t="shared" si="45"/>
        <v>360</v>
      </c>
      <c r="P27" s="26">
        <f t="shared" si="45"/>
        <v>360</v>
      </c>
      <c r="Q27" s="26">
        <f t="shared" si="45"/>
        <v>360</v>
      </c>
      <c r="R27" s="26">
        <f t="shared" si="45"/>
        <v>360</v>
      </c>
      <c r="S27" s="26">
        <f t="shared" si="45"/>
        <v>360</v>
      </c>
      <c r="T27" s="26">
        <f t="shared" si="45"/>
        <v>360</v>
      </c>
      <c r="U27" s="26">
        <f t="shared" si="45"/>
        <v>360</v>
      </c>
      <c r="V27" s="26">
        <f t="shared" si="45"/>
        <v>360</v>
      </c>
      <c r="W27" s="26">
        <f t="shared" si="45"/>
        <v>360</v>
      </c>
      <c r="X27" s="26">
        <f t="shared" si="45"/>
        <v>360</v>
      </c>
      <c r="Y27" s="26">
        <f t="shared" si="45"/>
        <v>360</v>
      </c>
      <c r="Z27" s="26">
        <f t="shared" si="45"/>
        <v>360</v>
      </c>
      <c r="AA27" s="26">
        <f t="shared" si="45"/>
        <v>360</v>
      </c>
      <c r="AB27" s="26">
        <f t="shared" si="45"/>
        <v>360</v>
      </c>
      <c r="AC27" s="26">
        <f t="shared" si="45"/>
        <v>360</v>
      </c>
      <c r="AD27" s="26">
        <f t="shared" si="45"/>
        <v>360</v>
      </c>
      <c r="AE27" s="26">
        <f t="shared" si="45"/>
        <v>360</v>
      </c>
      <c r="AF27" s="26">
        <f t="shared" si="45"/>
        <v>360</v>
      </c>
      <c r="AG27" s="26">
        <f t="shared" si="45"/>
        <v>360</v>
      </c>
      <c r="AH27" s="26">
        <f t="shared" si="45"/>
        <v>360</v>
      </c>
      <c r="AI27" s="26">
        <f t="shared" si="45"/>
        <v>360</v>
      </c>
      <c r="AJ27" s="26">
        <f t="shared" si="45"/>
        <v>360</v>
      </c>
      <c r="AK27" s="26">
        <f t="shared" si="45"/>
        <v>360</v>
      </c>
      <c r="AL27" s="26">
        <f t="shared" si="45"/>
        <v>360</v>
      </c>
      <c r="AM27" s="26">
        <f t="shared" si="45"/>
        <v>360</v>
      </c>
      <c r="AN27" s="26">
        <f t="shared" si="45"/>
        <v>360</v>
      </c>
      <c r="AO27" s="26">
        <f t="shared" si="45"/>
        <v>360</v>
      </c>
      <c r="AP27" s="26">
        <f t="shared" si="45"/>
        <v>360</v>
      </c>
      <c r="AQ27" s="26">
        <f t="shared" ref="AQ27" si="46">AP27</f>
        <v>360</v>
      </c>
      <c r="AR27" s="116">
        <f t="shared" ref="AR27" si="47">AQ27</f>
        <v>360</v>
      </c>
    </row>
    <row r="28" spans="1:44" ht="19.5" customHeight="1" x14ac:dyDescent="0.3">
      <c r="A28" s="49"/>
      <c r="B28" s="43" t="s">
        <v>7</v>
      </c>
      <c r="C28" s="44"/>
      <c r="D28" s="4"/>
      <c r="E28" s="4"/>
      <c r="F28" s="28"/>
      <c r="G28" s="115">
        <f>SUM(G29:G32)*12</f>
        <v>84</v>
      </c>
      <c r="H28" s="26">
        <f t="shared" ref="H28:AP28" si="48">SUM(H29:H32)*12</f>
        <v>84</v>
      </c>
      <c r="I28" s="26">
        <f t="shared" si="48"/>
        <v>84</v>
      </c>
      <c r="J28" s="26">
        <f t="shared" si="48"/>
        <v>84</v>
      </c>
      <c r="K28" s="26">
        <f t="shared" si="48"/>
        <v>84</v>
      </c>
      <c r="L28" s="26">
        <f t="shared" si="48"/>
        <v>84</v>
      </c>
      <c r="M28" s="26">
        <f t="shared" si="48"/>
        <v>84</v>
      </c>
      <c r="N28" s="26">
        <f t="shared" si="48"/>
        <v>84</v>
      </c>
      <c r="O28" s="26">
        <f t="shared" si="48"/>
        <v>120</v>
      </c>
      <c r="P28" s="26">
        <f t="shared" si="48"/>
        <v>120</v>
      </c>
      <c r="Q28" s="26">
        <f t="shared" si="48"/>
        <v>156</v>
      </c>
      <c r="R28" s="26">
        <f t="shared" si="48"/>
        <v>156</v>
      </c>
      <c r="S28" s="26">
        <f t="shared" si="48"/>
        <v>156</v>
      </c>
      <c r="T28" s="26">
        <f t="shared" si="48"/>
        <v>156</v>
      </c>
      <c r="U28" s="26">
        <f t="shared" si="48"/>
        <v>156</v>
      </c>
      <c r="V28" s="26">
        <f t="shared" si="48"/>
        <v>156</v>
      </c>
      <c r="W28" s="26">
        <f t="shared" si="48"/>
        <v>156</v>
      </c>
      <c r="X28" s="26">
        <f t="shared" si="48"/>
        <v>156</v>
      </c>
      <c r="Y28" s="26">
        <f t="shared" si="48"/>
        <v>156</v>
      </c>
      <c r="Z28" s="26">
        <f t="shared" si="48"/>
        <v>156</v>
      </c>
      <c r="AA28" s="26">
        <f t="shared" si="48"/>
        <v>156</v>
      </c>
      <c r="AB28" s="26">
        <f t="shared" si="48"/>
        <v>156</v>
      </c>
      <c r="AC28" s="26">
        <f t="shared" si="48"/>
        <v>156</v>
      </c>
      <c r="AD28" s="26">
        <f t="shared" si="48"/>
        <v>156</v>
      </c>
      <c r="AE28" s="26">
        <f t="shared" si="48"/>
        <v>120</v>
      </c>
      <c r="AF28" s="26">
        <f t="shared" si="48"/>
        <v>120</v>
      </c>
      <c r="AG28" s="26">
        <f t="shared" si="48"/>
        <v>84</v>
      </c>
      <c r="AH28" s="26">
        <f t="shared" si="48"/>
        <v>84</v>
      </c>
      <c r="AI28" s="26">
        <f t="shared" si="48"/>
        <v>84</v>
      </c>
      <c r="AJ28" s="26">
        <f t="shared" si="48"/>
        <v>84</v>
      </c>
      <c r="AK28" s="26">
        <f t="shared" si="48"/>
        <v>84</v>
      </c>
      <c r="AL28" s="26">
        <f t="shared" si="48"/>
        <v>84</v>
      </c>
      <c r="AM28" s="26">
        <f t="shared" si="48"/>
        <v>84</v>
      </c>
      <c r="AN28" s="26">
        <f t="shared" si="48"/>
        <v>84</v>
      </c>
      <c r="AO28" s="26">
        <f t="shared" si="48"/>
        <v>84</v>
      </c>
      <c r="AP28" s="26">
        <f t="shared" si="48"/>
        <v>84</v>
      </c>
      <c r="AQ28" s="26">
        <f t="shared" ref="AQ28:AR28" si="49">SUM(AQ29:AQ32)*12</f>
        <v>96</v>
      </c>
      <c r="AR28" s="116">
        <f t="shared" si="49"/>
        <v>108</v>
      </c>
    </row>
    <row r="29" spans="1:44" ht="19.5" customHeight="1" x14ac:dyDescent="0.3">
      <c r="A29" s="49"/>
      <c r="B29" s="44"/>
      <c r="C29" s="53" t="s">
        <v>34</v>
      </c>
      <c r="D29" s="8"/>
      <c r="E29" s="8"/>
      <c r="F29" s="88">
        <v>4</v>
      </c>
      <c r="G29" s="121">
        <v>4</v>
      </c>
      <c r="H29" s="20">
        <v>4</v>
      </c>
      <c r="I29" s="20">
        <v>4</v>
      </c>
      <c r="J29" s="20">
        <v>4</v>
      </c>
      <c r="K29" s="20">
        <v>4</v>
      </c>
      <c r="L29" s="20">
        <v>4</v>
      </c>
      <c r="M29" s="20">
        <v>4</v>
      </c>
      <c r="N29" s="20">
        <v>4</v>
      </c>
      <c r="O29" s="20">
        <v>4</v>
      </c>
      <c r="P29" s="20">
        <v>4</v>
      </c>
      <c r="Q29" s="20">
        <v>4</v>
      </c>
      <c r="R29" s="20">
        <v>4</v>
      </c>
      <c r="S29" s="20">
        <v>4</v>
      </c>
      <c r="T29" s="20">
        <v>4</v>
      </c>
      <c r="U29" s="20">
        <v>4</v>
      </c>
      <c r="V29" s="20">
        <v>4</v>
      </c>
      <c r="W29" s="20">
        <v>4</v>
      </c>
      <c r="X29" s="20">
        <v>4</v>
      </c>
      <c r="Y29" s="20">
        <v>4</v>
      </c>
      <c r="Z29" s="20">
        <v>4</v>
      </c>
      <c r="AA29" s="20">
        <v>4</v>
      </c>
      <c r="AB29" s="20">
        <v>4</v>
      </c>
      <c r="AC29" s="20">
        <v>4</v>
      </c>
      <c r="AD29" s="20">
        <v>4</v>
      </c>
      <c r="AE29" s="20">
        <v>4</v>
      </c>
      <c r="AF29" s="20">
        <v>4</v>
      </c>
      <c r="AG29" s="20">
        <v>4</v>
      </c>
      <c r="AH29" s="20">
        <v>4</v>
      </c>
      <c r="AI29" s="20">
        <v>4</v>
      </c>
      <c r="AJ29" s="20">
        <v>4</v>
      </c>
      <c r="AK29" s="20">
        <v>4</v>
      </c>
      <c r="AL29" s="20">
        <v>4</v>
      </c>
      <c r="AM29" s="20">
        <v>4</v>
      </c>
      <c r="AN29" s="20">
        <v>4</v>
      </c>
      <c r="AO29" s="20">
        <v>4</v>
      </c>
      <c r="AP29" s="20">
        <v>4</v>
      </c>
      <c r="AQ29" s="20">
        <v>5</v>
      </c>
      <c r="AR29" s="118">
        <v>6</v>
      </c>
    </row>
    <row r="30" spans="1:44" ht="19.5" customHeight="1" x14ac:dyDescent="0.3">
      <c r="A30" s="49"/>
      <c r="B30" s="44"/>
      <c r="C30" s="53" t="s">
        <v>35</v>
      </c>
      <c r="D30" s="8"/>
      <c r="E30" s="8"/>
      <c r="F30" s="88">
        <v>3</v>
      </c>
      <c r="G30" s="121">
        <f>$F$30</f>
        <v>3</v>
      </c>
      <c r="H30" s="20">
        <f>$F$30</f>
        <v>3</v>
      </c>
      <c r="I30" s="20">
        <f t="shared" ref="I30:AR30" si="50">$F$30</f>
        <v>3</v>
      </c>
      <c r="J30" s="20">
        <f t="shared" si="50"/>
        <v>3</v>
      </c>
      <c r="K30" s="20">
        <f t="shared" si="50"/>
        <v>3</v>
      </c>
      <c r="L30" s="20">
        <f t="shared" si="50"/>
        <v>3</v>
      </c>
      <c r="M30" s="20">
        <f t="shared" si="50"/>
        <v>3</v>
      </c>
      <c r="N30" s="20">
        <f t="shared" si="50"/>
        <v>3</v>
      </c>
      <c r="O30" s="20">
        <f t="shared" si="50"/>
        <v>3</v>
      </c>
      <c r="P30" s="20">
        <f t="shared" si="50"/>
        <v>3</v>
      </c>
      <c r="Q30" s="20">
        <f t="shared" si="50"/>
        <v>3</v>
      </c>
      <c r="R30" s="20">
        <f t="shared" si="50"/>
        <v>3</v>
      </c>
      <c r="S30" s="20">
        <f t="shared" si="50"/>
        <v>3</v>
      </c>
      <c r="T30" s="20">
        <f t="shared" si="50"/>
        <v>3</v>
      </c>
      <c r="U30" s="20">
        <f t="shared" si="50"/>
        <v>3</v>
      </c>
      <c r="V30" s="20">
        <f t="shared" si="50"/>
        <v>3</v>
      </c>
      <c r="W30" s="20">
        <f t="shared" si="50"/>
        <v>3</v>
      </c>
      <c r="X30" s="20">
        <f t="shared" si="50"/>
        <v>3</v>
      </c>
      <c r="Y30" s="20">
        <f t="shared" si="50"/>
        <v>3</v>
      </c>
      <c r="Z30" s="20">
        <f t="shared" si="50"/>
        <v>3</v>
      </c>
      <c r="AA30" s="20">
        <f t="shared" si="50"/>
        <v>3</v>
      </c>
      <c r="AB30" s="20">
        <f t="shared" si="50"/>
        <v>3</v>
      </c>
      <c r="AC30" s="20">
        <f t="shared" si="50"/>
        <v>3</v>
      </c>
      <c r="AD30" s="20">
        <f t="shared" si="50"/>
        <v>3</v>
      </c>
      <c r="AE30" s="20">
        <f t="shared" si="50"/>
        <v>3</v>
      </c>
      <c r="AF30" s="20">
        <f t="shared" si="50"/>
        <v>3</v>
      </c>
      <c r="AG30" s="20">
        <f t="shared" si="50"/>
        <v>3</v>
      </c>
      <c r="AH30" s="20">
        <f t="shared" si="50"/>
        <v>3</v>
      </c>
      <c r="AI30" s="20">
        <f t="shared" si="50"/>
        <v>3</v>
      </c>
      <c r="AJ30" s="20">
        <f t="shared" si="50"/>
        <v>3</v>
      </c>
      <c r="AK30" s="20">
        <f t="shared" si="50"/>
        <v>3</v>
      </c>
      <c r="AL30" s="20">
        <f t="shared" si="50"/>
        <v>3</v>
      </c>
      <c r="AM30" s="20">
        <f t="shared" si="50"/>
        <v>3</v>
      </c>
      <c r="AN30" s="20">
        <f t="shared" si="50"/>
        <v>3</v>
      </c>
      <c r="AO30" s="20">
        <f t="shared" si="50"/>
        <v>3</v>
      </c>
      <c r="AP30" s="20">
        <f t="shared" si="50"/>
        <v>3</v>
      </c>
      <c r="AQ30" s="20">
        <f t="shared" si="50"/>
        <v>3</v>
      </c>
      <c r="AR30" s="118">
        <f t="shared" si="50"/>
        <v>3</v>
      </c>
    </row>
    <row r="31" spans="1:44" ht="19.5" customHeight="1" x14ac:dyDescent="0.3">
      <c r="A31" s="49"/>
      <c r="B31" s="44"/>
      <c r="C31" s="53" t="s">
        <v>36</v>
      </c>
      <c r="D31" s="8"/>
      <c r="E31" s="8"/>
      <c r="F31" s="88">
        <v>3</v>
      </c>
      <c r="G31" s="119"/>
      <c r="H31" s="21"/>
      <c r="I31" s="21"/>
      <c r="J31" s="21"/>
      <c r="K31" s="21"/>
      <c r="L31" s="21"/>
      <c r="M31" s="21"/>
      <c r="N31" s="21"/>
      <c r="O31" s="20">
        <f>$F$31</f>
        <v>3</v>
      </c>
      <c r="P31" s="20">
        <f t="shared" ref="P31:AD31" si="51">$F$31</f>
        <v>3</v>
      </c>
      <c r="Q31" s="20">
        <f t="shared" si="51"/>
        <v>3</v>
      </c>
      <c r="R31" s="20">
        <f t="shared" si="51"/>
        <v>3</v>
      </c>
      <c r="S31" s="20">
        <f t="shared" si="51"/>
        <v>3</v>
      </c>
      <c r="T31" s="20">
        <f t="shared" si="51"/>
        <v>3</v>
      </c>
      <c r="U31" s="20">
        <f t="shared" si="51"/>
        <v>3</v>
      </c>
      <c r="V31" s="20">
        <f t="shared" si="51"/>
        <v>3</v>
      </c>
      <c r="W31" s="20">
        <f t="shared" si="51"/>
        <v>3</v>
      </c>
      <c r="X31" s="20">
        <f t="shared" si="51"/>
        <v>3</v>
      </c>
      <c r="Y31" s="20">
        <f t="shared" si="51"/>
        <v>3</v>
      </c>
      <c r="Z31" s="20">
        <f t="shared" si="51"/>
        <v>3</v>
      </c>
      <c r="AA31" s="20">
        <f t="shared" si="51"/>
        <v>3</v>
      </c>
      <c r="AB31" s="20">
        <f t="shared" si="51"/>
        <v>3</v>
      </c>
      <c r="AC31" s="20">
        <f t="shared" si="51"/>
        <v>3</v>
      </c>
      <c r="AD31" s="20">
        <f t="shared" si="51"/>
        <v>3</v>
      </c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120"/>
    </row>
    <row r="32" spans="1:44" ht="19.5" customHeight="1" x14ac:dyDescent="0.3">
      <c r="A32" s="49"/>
      <c r="B32" s="44"/>
      <c r="C32" s="53" t="s">
        <v>37</v>
      </c>
      <c r="D32" s="8"/>
      <c r="E32" s="8"/>
      <c r="F32" s="88">
        <v>3</v>
      </c>
      <c r="G32" s="119"/>
      <c r="H32" s="21"/>
      <c r="I32" s="21"/>
      <c r="J32" s="21"/>
      <c r="K32" s="21"/>
      <c r="L32" s="21"/>
      <c r="M32" s="21"/>
      <c r="N32" s="21"/>
      <c r="O32" s="21"/>
      <c r="P32" s="21"/>
      <c r="Q32" s="20">
        <f>$F$32</f>
        <v>3</v>
      </c>
      <c r="R32" s="20">
        <f t="shared" ref="R32:AF32" si="52">$F$32</f>
        <v>3</v>
      </c>
      <c r="S32" s="20">
        <f t="shared" si="52"/>
        <v>3</v>
      </c>
      <c r="T32" s="20">
        <f t="shared" si="52"/>
        <v>3</v>
      </c>
      <c r="U32" s="20">
        <f t="shared" si="52"/>
        <v>3</v>
      </c>
      <c r="V32" s="20">
        <f t="shared" si="52"/>
        <v>3</v>
      </c>
      <c r="W32" s="20">
        <f t="shared" si="52"/>
        <v>3</v>
      </c>
      <c r="X32" s="20">
        <f t="shared" si="52"/>
        <v>3</v>
      </c>
      <c r="Y32" s="20">
        <f t="shared" si="52"/>
        <v>3</v>
      </c>
      <c r="Z32" s="20">
        <f t="shared" si="52"/>
        <v>3</v>
      </c>
      <c r="AA32" s="20">
        <f t="shared" si="52"/>
        <v>3</v>
      </c>
      <c r="AB32" s="20">
        <f t="shared" si="52"/>
        <v>3</v>
      </c>
      <c r="AC32" s="20">
        <f t="shared" si="52"/>
        <v>3</v>
      </c>
      <c r="AD32" s="20">
        <f t="shared" si="52"/>
        <v>3</v>
      </c>
      <c r="AE32" s="20">
        <f t="shared" si="52"/>
        <v>3</v>
      </c>
      <c r="AF32" s="20">
        <f t="shared" si="52"/>
        <v>3</v>
      </c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120"/>
    </row>
    <row r="33" spans="1:44" ht="19.5" customHeight="1" x14ac:dyDescent="0.45">
      <c r="A33" s="49"/>
      <c r="B33" s="43" t="s">
        <v>8</v>
      </c>
      <c r="C33" s="44"/>
      <c r="D33" s="4"/>
      <c r="E33" s="56" t="s">
        <v>6</v>
      </c>
      <c r="F33" s="58">
        <v>30</v>
      </c>
      <c r="G33" s="115">
        <f>$F$33*12</f>
        <v>360</v>
      </c>
      <c r="H33" s="26">
        <f t="shared" ref="H33:AR33" si="53">$F$33*12</f>
        <v>360</v>
      </c>
      <c r="I33" s="26">
        <f t="shared" si="53"/>
        <v>360</v>
      </c>
      <c r="J33" s="26">
        <f t="shared" si="53"/>
        <v>360</v>
      </c>
      <c r="K33" s="26">
        <f t="shared" si="53"/>
        <v>360</v>
      </c>
      <c r="L33" s="26">
        <f t="shared" si="53"/>
        <v>360</v>
      </c>
      <c r="M33" s="23">
        <f t="shared" si="53"/>
        <v>360</v>
      </c>
      <c r="N33" s="26">
        <f t="shared" si="53"/>
        <v>360</v>
      </c>
      <c r="O33" s="26">
        <f t="shared" si="53"/>
        <v>360</v>
      </c>
      <c r="P33" s="26">
        <f t="shared" si="53"/>
        <v>360</v>
      </c>
      <c r="Q33" s="26">
        <f t="shared" si="53"/>
        <v>360</v>
      </c>
      <c r="R33" s="26">
        <f t="shared" si="53"/>
        <v>360</v>
      </c>
      <c r="S33" s="26">
        <f t="shared" si="53"/>
        <v>360</v>
      </c>
      <c r="T33" s="26">
        <f t="shared" si="53"/>
        <v>360</v>
      </c>
      <c r="U33" s="26">
        <f t="shared" si="53"/>
        <v>360</v>
      </c>
      <c r="V33" s="26">
        <f t="shared" si="53"/>
        <v>360</v>
      </c>
      <c r="W33" s="26">
        <f t="shared" si="53"/>
        <v>360</v>
      </c>
      <c r="X33" s="26">
        <f t="shared" si="53"/>
        <v>360</v>
      </c>
      <c r="Y33" s="26">
        <f t="shared" si="53"/>
        <v>360</v>
      </c>
      <c r="Z33" s="26">
        <f t="shared" si="53"/>
        <v>360</v>
      </c>
      <c r="AA33" s="26">
        <f t="shared" si="53"/>
        <v>360</v>
      </c>
      <c r="AB33" s="26">
        <f t="shared" si="53"/>
        <v>360</v>
      </c>
      <c r="AC33" s="26">
        <f t="shared" si="53"/>
        <v>360</v>
      </c>
      <c r="AD33" s="26">
        <f t="shared" si="53"/>
        <v>360</v>
      </c>
      <c r="AE33" s="26">
        <f t="shared" si="53"/>
        <v>360</v>
      </c>
      <c r="AF33" s="26">
        <f t="shared" si="53"/>
        <v>360</v>
      </c>
      <c r="AG33" s="26">
        <f t="shared" si="53"/>
        <v>360</v>
      </c>
      <c r="AH33" s="26">
        <f t="shared" si="53"/>
        <v>360</v>
      </c>
      <c r="AI33" s="26">
        <f t="shared" si="53"/>
        <v>360</v>
      </c>
      <c r="AJ33" s="26">
        <f t="shared" si="53"/>
        <v>360</v>
      </c>
      <c r="AK33" s="26">
        <f t="shared" si="53"/>
        <v>360</v>
      </c>
      <c r="AL33" s="26">
        <f t="shared" si="53"/>
        <v>360</v>
      </c>
      <c r="AM33" s="26">
        <f t="shared" si="53"/>
        <v>360</v>
      </c>
      <c r="AN33" s="26">
        <f t="shared" si="53"/>
        <v>360</v>
      </c>
      <c r="AO33" s="26">
        <f t="shared" si="53"/>
        <v>360</v>
      </c>
      <c r="AP33" s="26">
        <f t="shared" si="53"/>
        <v>360</v>
      </c>
      <c r="AQ33" s="26">
        <f t="shared" si="53"/>
        <v>360</v>
      </c>
      <c r="AR33" s="116">
        <f t="shared" si="53"/>
        <v>360</v>
      </c>
    </row>
    <row r="34" spans="1:44" ht="19.5" customHeight="1" x14ac:dyDescent="0.3">
      <c r="A34" s="49"/>
      <c r="B34" s="43" t="s">
        <v>9</v>
      </c>
      <c r="C34" s="44"/>
      <c r="D34" s="4"/>
      <c r="E34" s="4"/>
      <c r="F34" s="28"/>
      <c r="G34" s="115">
        <v>90</v>
      </c>
      <c r="H34" s="26">
        <f>G34</f>
        <v>90</v>
      </c>
      <c r="I34" s="26">
        <f t="shared" ref="I34:AA34" si="54">H34</f>
        <v>90</v>
      </c>
      <c r="J34" s="26">
        <f t="shared" si="54"/>
        <v>90</v>
      </c>
      <c r="K34" s="26">
        <f t="shared" si="54"/>
        <v>90</v>
      </c>
      <c r="L34" s="26">
        <f t="shared" si="54"/>
        <v>90</v>
      </c>
      <c r="M34" s="26">
        <f t="shared" si="54"/>
        <v>90</v>
      </c>
      <c r="N34" s="26">
        <f t="shared" si="54"/>
        <v>90</v>
      </c>
      <c r="O34" s="26">
        <f t="shared" si="54"/>
        <v>90</v>
      </c>
      <c r="P34" s="26">
        <f t="shared" si="54"/>
        <v>90</v>
      </c>
      <c r="Q34" s="26">
        <f t="shared" si="54"/>
        <v>90</v>
      </c>
      <c r="R34" s="26">
        <f t="shared" si="54"/>
        <v>90</v>
      </c>
      <c r="S34" s="26">
        <f t="shared" si="54"/>
        <v>90</v>
      </c>
      <c r="T34" s="26">
        <f t="shared" si="54"/>
        <v>90</v>
      </c>
      <c r="U34" s="26">
        <f t="shared" si="54"/>
        <v>90</v>
      </c>
      <c r="V34" s="26">
        <f t="shared" si="54"/>
        <v>90</v>
      </c>
      <c r="W34" s="26">
        <f t="shared" si="54"/>
        <v>90</v>
      </c>
      <c r="X34" s="26">
        <f t="shared" si="54"/>
        <v>90</v>
      </c>
      <c r="Y34" s="26">
        <f t="shared" si="54"/>
        <v>90</v>
      </c>
      <c r="Z34" s="26">
        <f t="shared" si="54"/>
        <v>90</v>
      </c>
      <c r="AA34" s="26">
        <f t="shared" si="54"/>
        <v>90</v>
      </c>
      <c r="AB34" s="22">
        <v>60</v>
      </c>
      <c r="AC34" s="22">
        <v>60</v>
      </c>
      <c r="AD34" s="22">
        <v>30</v>
      </c>
      <c r="AE34" s="26">
        <v>30</v>
      </c>
      <c r="AF34" s="26">
        <v>30</v>
      </c>
      <c r="AG34" s="26">
        <v>30</v>
      </c>
      <c r="AH34" s="26">
        <v>30</v>
      </c>
      <c r="AI34" s="26">
        <v>30</v>
      </c>
      <c r="AJ34" s="26">
        <v>30</v>
      </c>
      <c r="AK34" s="26">
        <v>30</v>
      </c>
      <c r="AL34" s="26">
        <v>30</v>
      </c>
      <c r="AM34" s="26">
        <v>30</v>
      </c>
      <c r="AN34" s="26">
        <v>30</v>
      </c>
      <c r="AO34" s="26">
        <v>30</v>
      </c>
      <c r="AP34" s="26">
        <v>30</v>
      </c>
      <c r="AQ34" s="26">
        <v>31</v>
      </c>
      <c r="AR34" s="116">
        <v>32</v>
      </c>
    </row>
    <row r="35" spans="1:44" ht="19.5" customHeight="1" x14ac:dyDescent="0.3">
      <c r="A35" s="49"/>
      <c r="B35" s="43" t="s">
        <v>10</v>
      </c>
      <c r="C35" s="44"/>
      <c r="D35" s="4"/>
      <c r="E35" s="4"/>
      <c r="F35" s="28"/>
      <c r="G35" s="115">
        <f>SUM(G36:G37)*12</f>
        <v>720</v>
      </c>
      <c r="H35" s="26">
        <f t="shared" ref="H35:AP35" si="55">SUM(H36:H37)*12</f>
        <v>720</v>
      </c>
      <c r="I35" s="26">
        <f t="shared" si="55"/>
        <v>720</v>
      </c>
      <c r="J35" s="26">
        <f t="shared" si="55"/>
        <v>720</v>
      </c>
      <c r="K35" s="26">
        <f t="shared" si="55"/>
        <v>960</v>
      </c>
      <c r="L35" s="26">
        <f t="shared" si="55"/>
        <v>960</v>
      </c>
      <c r="M35" s="26">
        <f t="shared" si="55"/>
        <v>1200</v>
      </c>
      <c r="N35" s="26">
        <f t="shared" si="55"/>
        <v>1200</v>
      </c>
      <c r="O35" s="26">
        <f t="shared" si="55"/>
        <v>1440</v>
      </c>
      <c r="P35" s="26">
        <f t="shared" si="55"/>
        <v>1440</v>
      </c>
      <c r="Q35" s="26">
        <f t="shared" si="55"/>
        <v>1680</v>
      </c>
      <c r="R35" s="26">
        <f t="shared" si="55"/>
        <v>1800</v>
      </c>
      <c r="S35" s="26">
        <f t="shared" si="55"/>
        <v>1800</v>
      </c>
      <c r="T35" s="26">
        <f t="shared" si="55"/>
        <v>1920</v>
      </c>
      <c r="U35" s="26">
        <f t="shared" si="55"/>
        <v>2040</v>
      </c>
      <c r="V35" s="26">
        <f t="shared" si="55"/>
        <v>2040</v>
      </c>
      <c r="W35" s="26">
        <f t="shared" si="55"/>
        <v>2160</v>
      </c>
      <c r="X35" s="26">
        <f t="shared" si="55"/>
        <v>2880</v>
      </c>
      <c r="Y35" s="26">
        <f t="shared" si="55"/>
        <v>2880</v>
      </c>
      <c r="Z35" s="26">
        <f t="shared" si="55"/>
        <v>3600</v>
      </c>
      <c r="AA35" s="26">
        <f t="shared" si="55"/>
        <v>3600</v>
      </c>
      <c r="AB35" s="26">
        <f t="shared" si="55"/>
        <v>1800</v>
      </c>
      <c r="AC35" s="26">
        <f t="shared" si="55"/>
        <v>1800</v>
      </c>
      <c r="AD35" s="26">
        <f t="shared" si="55"/>
        <v>0</v>
      </c>
      <c r="AE35" s="26">
        <f t="shared" si="55"/>
        <v>0</v>
      </c>
      <c r="AF35" s="26">
        <f t="shared" si="55"/>
        <v>0</v>
      </c>
      <c r="AG35" s="26">
        <f t="shared" si="55"/>
        <v>0</v>
      </c>
      <c r="AH35" s="26">
        <f t="shared" si="55"/>
        <v>0</v>
      </c>
      <c r="AI35" s="26">
        <f t="shared" si="55"/>
        <v>0</v>
      </c>
      <c r="AJ35" s="26">
        <f t="shared" si="55"/>
        <v>0</v>
      </c>
      <c r="AK35" s="26">
        <f t="shared" si="55"/>
        <v>0</v>
      </c>
      <c r="AL35" s="26">
        <f t="shared" si="55"/>
        <v>0</v>
      </c>
      <c r="AM35" s="26">
        <f t="shared" si="55"/>
        <v>0</v>
      </c>
      <c r="AN35" s="26">
        <f t="shared" si="55"/>
        <v>0</v>
      </c>
      <c r="AO35" s="26">
        <f t="shared" si="55"/>
        <v>0</v>
      </c>
      <c r="AP35" s="26">
        <f t="shared" si="55"/>
        <v>0</v>
      </c>
      <c r="AQ35" s="26">
        <f t="shared" ref="AQ35:AR35" si="56">SUM(AQ36:AQ37)*12</f>
        <v>0</v>
      </c>
      <c r="AR35" s="116">
        <f t="shared" si="56"/>
        <v>0</v>
      </c>
    </row>
    <row r="36" spans="1:44" ht="19.5" customHeight="1" x14ac:dyDescent="0.3">
      <c r="A36" s="49"/>
      <c r="B36" s="44"/>
      <c r="C36" s="53" t="s">
        <v>32</v>
      </c>
      <c r="D36" s="8"/>
      <c r="E36" s="8"/>
      <c r="F36" s="87"/>
      <c r="G36" s="122">
        <v>30</v>
      </c>
      <c r="H36" s="31">
        <v>30</v>
      </c>
      <c r="I36" s="31">
        <v>30</v>
      </c>
      <c r="J36" s="31">
        <v>30</v>
      </c>
      <c r="K36" s="31">
        <v>50</v>
      </c>
      <c r="L36" s="31">
        <v>50</v>
      </c>
      <c r="M36" s="31">
        <v>50</v>
      </c>
      <c r="N36" s="31">
        <v>50</v>
      </c>
      <c r="O36" s="31">
        <v>70</v>
      </c>
      <c r="P36" s="31">
        <v>70</v>
      </c>
      <c r="Q36" s="31">
        <v>70</v>
      </c>
      <c r="R36" s="31">
        <v>80</v>
      </c>
      <c r="S36" s="31">
        <v>80</v>
      </c>
      <c r="T36" s="31">
        <v>80</v>
      </c>
      <c r="U36" s="31">
        <v>90</v>
      </c>
      <c r="V36" s="31">
        <v>90</v>
      </c>
      <c r="W36" s="31">
        <v>90</v>
      </c>
      <c r="X36" s="31">
        <v>150</v>
      </c>
      <c r="Y36" s="31">
        <v>150</v>
      </c>
      <c r="Z36" s="31">
        <v>150</v>
      </c>
      <c r="AA36" s="31">
        <v>150</v>
      </c>
      <c r="AB36" s="20" t="s">
        <v>22</v>
      </c>
      <c r="AC36" s="20" t="s">
        <v>22</v>
      </c>
      <c r="AD36" s="20" t="s">
        <v>22</v>
      </c>
      <c r="AE36" s="20" t="s">
        <v>22</v>
      </c>
      <c r="AF36" s="20" t="s">
        <v>22</v>
      </c>
      <c r="AG36" s="20" t="s">
        <v>22</v>
      </c>
      <c r="AH36" s="20" t="s">
        <v>22</v>
      </c>
      <c r="AI36" s="20" t="s">
        <v>22</v>
      </c>
      <c r="AJ36" s="20" t="s">
        <v>22</v>
      </c>
      <c r="AK36" s="20" t="s">
        <v>22</v>
      </c>
      <c r="AL36" s="20" t="s">
        <v>22</v>
      </c>
      <c r="AM36" s="20" t="s">
        <v>22</v>
      </c>
      <c r="AN36" s="20" t="s">
        <v>22</v>
      </c>
      <c r="AO36" s="20" t="s">
        <v>22</v>
      </c>
      <c r="AP36" s="20" t="s">
        <v>22</v>
      </c>
      <c r="AQ36" s="20" t="s">
        <v>22</v>
      </c>
      <c r="AR36" s="118" t="s">
        <v>22</v>
      </c>
    </row>
    <row r="37" spans="1:44" ht="19.5" customHeight="1" x14ac:dyDescent="0.3">
      <c r="A37" s="49"/>
      <c r="B37" s="44"/>
      <c r="C37" s="53" t="s">
        <v>33</v>
      </c>
      <c r="D37" s="8"/>
      <c r="E37" s="8"/>
      <c r="F37" s="87"/>
      <c r="G37" s="117">
        <v>30</v>
      </c>
      <c r="H37" s="32">
        <v>30</v>
      </c>
      <c r="I37" s="21">
        <f>G36</f>
        <v>30</v>
      </c>
      <c r="J37" s="21">
        <f t="shared" ref="J37:AA37" si="57">H36</f>
        <v>30</v>
      </c>
      <c r="K37" s="21">
        <f t="shared" si="57"/>
        <v>30</v>
      </c>
      <c r="L37" s="21">
        <f t="shared" si="57"/>
        <v>30</v>
      </c>
      <c r="M37" s="21">
        <f t="shared" si="57"/>
        <v>50</v>
      </c>
      <c r="N37" s="21">
        <f t="shared" si="57"/>
        <v>50</v>
      </c>
      <c r="O37" s="21">
        <f t="shared" si="57"/>
        <v>50</v>
      </c>
      <c r="P37" s="21">
        <f t="shared" si="57"/>
        <v>50</v>
      </c>
      <c r="Q37" s="21">
        <f t="shared" si="57"/>
        <v>70</v>
      </c>
      <c r="R37" s="21">
        <f t="shared" si="57"/>
        <v>70</v>
      </c>
      <c r="S37" s="21">
        <f t="shared" si="57"/>
        <v>70</v>
      </c>
      <c r="T37" s="21">
        <f t="shared" si="57"/>
        <v>80</v>
      </c>
      <c r="U37" s="21">
        <f t="shared" si="57"/>
        <v>80</v>
      </c>
      <c r="V37" s="21">
        <f t="shared" si="57"/>
        <v>80</v>
      </c>
      <c r="W37" s="21">
        <f t="shared" si="57"/>
        <v>90</v>
      </c>
      <c r="X37" s="21">
        <f t="shared" si="57"/>
        <v>90</v>
      </c>
      <c r="Y37" s="21">
        <f t="shared" si="57"/>
        <v>90</v>
      </c>
      <c r="Z37" s="21">
        <f t="shared" si="57"/>
        <v>150</v>
      </c>
      <c r="AA37" s="21">
        <f t="shared" si="57"/>
        <v>150</v>
      </c>
      <c r="AB37" s="21">
        <f t="shared" ref="AB37" si="58">Z36</f>
        <v>150</v>
      </c>
      <c r="AC37" s="21">
        <f t="shared" ref="AC37" si="59">AA36</f>
        <v>150</v>
      </c>
      <c r="AD37" s="21" t="str">
        <f t="shared" ref="AD37" si="60">AB36</f>
        <v>-</v>
      </c>
      <c r="AE37" s="21" t="str">
        <f t="shared" ref="AE37" si="61">AC36</f>
        <v>-</v>
      </c>
      <c r="AF37" s="21" t="str">
        <f t="shared" ref="AF37" si="62">AD36</f>
        <v>-</v>
      </c>
      <c r="AG37" s="21" t="str">
        <f t="shared" ref="AG37" si="63">AE36</f>
        <v>-</v>
      </c>
      <c r="AH37" s="21" t="str">
        <f t="shared" ref="AH37" si="64">AF36</f>
        <v>-</v>
      </c>
      <c r="AI37" s="21" t="str">
        <f t="shared" ref="AI37" si="65">AG36</f>
        <v>-</v>
      </c>
      <c r="AJ37" s="21" t="str">
        <f t="shared" ref="AJ37" si="66">AH36</f>
        <v>-</v>
      </c>
      <c r="AK37" s="21" t="str">
        <f t="shared" ref="AK37" si="67">AI36</f>
        <v>-</v>
      </c>
      <c r="AL37" s="21" t="str">
        <f t="shared" ref="AL37" si="68">AJ36</f>
        <v>-</v>
      </c>
      <c r="AM37" s="21" t="str">
        <f t="shared" ref="AM37" si="69">AK36</f>
        <v>-</v>
      </c>
      <c r="AN37" s="21" t="str">
        <f t="shared" ref="AN37" si="70">AL36</f>
        <v>-</v>
      </c>
      <c r="AO37" s="21" t="str">
        <f t="shared" ref="AO37" si="71">AM36</f>
        <v>-</v>
      </c>
      <c r="AP37" s="21" t="str">
        <f t="shared" ref="AP37" si="72">AN36</f>
        <v>-</v>
      </c>
      <c r="AQ37" s="21" t="str">
        <f t="shared" ref="AQ37" si="73">AO36</f>
        <v>-</v>
      </c>
      <c r="AR37" s="120" t="str">
        <f t="shared" ref="AR37" si="74">AP36</f>
        <v>-</v>
      </c>
    </row>
    <row r="38" spans="1:44" ht="19.5" customHeight="1" x14ac:dyDescent="0.3">
      <c r="A38" s="49"/>
      <c r="B38" s="55" t="s">
        <v>11</v>
      </c>
      <c r="C38" s="44"/>
      <c r="D38" s="4"/>
      <c r="E38" s="4"/>
      <c r="F38" s="58">
        <v>8</v>
      </c>
      <c r="G38" s="115">
        <f>$F$38*12</f>
        <v>96</v>
      </c>
      <c r="H38" s="26">
        <f t="shared" ref="H38:AC38" si="75">$F$38*12</f>
        <v>96</v>
      </c>
      <c r="I38" s="26">
        <f t="shared" si="75"/>
        <v>96</v>
      </c>
      <c r="J38" s="26">
        <f t="shared" si="75"/>
        <v>96</v>
      </c>
      <c r="K38" s="26">
        <f t="shared" si="75"/>
        <v>96</v>
      </c>
      <c r="L38" s="26">
        <f t="shared" si="75"/>
        <v>96</v>
      </c>
      <c r="M38" s="26">
        <f t="shared" si="75"/>
        <v>96</v>
      </c>
      <c r="N38" s="26">
        <f t="shared" si="75"/>
        <v>96</v>
      </c>
      <c r="O38" s="26">
        <f t="shared" si="75"/>
        <v>96</v>
      </c>
      <c r="P38" s="26">
        <f t="shared" si="75"/>
        <v>96</v>
      </c>
      <c r="Q38" s="26">
        <f t="shared" si="75"/>
        <v>96</v>
      </c>
      <c r="R38" s="26">
        <f t="shared" si="75"/>
        <v>96</v>
      </c>
      <c r="S38" s="26">
        <f t="shared" si="75"/>
        <v>96</v>
      </c>
      <c r="T38" s="26">
        <f t="shared" si="75"/>
        <v>96</v>
      </c>
      <c r="U38" s="26">
        <f t="shared" si="75"/>
        <v>96</v>
      </c>
      <c r="V38" s="26">
        <f t="shared" si="75"/>
        <v>96</v>
      </c>
      <c r="W38" s="26">
        <f t="shared" si="75"/>
        <v>96</v>
      </c>
      <c r="X38" s="26">
        <f t="shared" si="75"/>
        <v>96</v>
      </c>
      <c r="Y38" s="26">
        <f t="shared" si="75"/>
        <v>96</v>
      </c>
      <c r="Z38" s="26">
        <f t="shared" si="75"/>
        <v>96</v>
      </c>
      <c r="AA38" s="26">
        <f t="shared" si="75"/>
        <v>96</v>
      </c>
      <c r="AB38" s="26">
        <f t="shared" si="75"/>
        <v>96</v>
      </c>
      <c r="AC38" s="26">
        <f t="shared" si="75"/>
        <v>96</v>
      </c>
      <c r="AD38" s="26" t="s">
        <v>21</v>
      </c>
      <c r="AE38" s="26" t="s">
        <v>21</v>
      </c>
      <c r="AF38" s="26" t="s">
        <v>21</v>
      </c>
      <c r="AG38" s="26" t="s">
        <v>21</v>
      </c>
      <c r="AH38" s="26" t="s">
        <v>21</v>
      </c>
      <c r="AI38" s="26" t="s">
        <v>21</v>
      </c>
      <c r="AJ38" s="26" t="s">
        <v>21</v>
      </c>
      <c r="AK38" s="26" t="s">
        <v>21</v>
      </c>
      <c r="AL38" s="26" t="s">
        <v>21</v>
      </c>
      <c r="AM38" s="26" t="s">
        <v>21</v>
      </c>
      <c r="AN38" s="26" t="s">
        <v>21</v>
      </c>
      <c r="AO38" s="26" t="s">
        <v>21</v>
      </c>
      <c r="AP38" s="26" t="s">
        <v>22</v>
      </c>
      <c r="AQ38" s="26" t="s">
        <v>22</v>
      </c>
      <c r="AR38" s="116" t="s">
        <v>22</v>
      </c>
    </row>
    <row r="39" spans="1:44" ht="19.5" customHeight="1" x14ac:dyDescent="0.3">
      <c r="A39" s="49"/>
      <c r="B39" s="141" t="s">
        <v>38</v>
      </c>
      <c r="C39" s="44"/>
      <c r="D39" s="4"/>
      <c r="E39" s="4"/>
      <c r="F39" s="58"/>
      <c r="G39" s="113">
        <v>2000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116"/>
    </row>
    <row r="40" spans="1:44" ht="19.5" customHeight="1" x14ac:dyDescent="0.3">
      <c r="A40" s="49"/>
      <c r="B40" s="43" t="s">
        <v>12</v>
      </c>
      <c r="C40" s="44"/>
      <c r="D40" s="4"/>
      <c r="E40" s="59"/>
      <c r="F40" s="58"/>
      <c r="G40" s="113">
        <f>70*12</f>
        <v>840</v>
      </c>
      <c r="H40" s="24">
        <f>G40</f>
        <v>840</v>
      </c>
      <c r="I40" s="24">
        <f t="shared" ref="I40:AL40" si="76">H40</f>
        <v>840</v>
      </c>
      <c r="J40" s="24">
        <f t="shared" si="76"/>
        <v>840</v>
      </c>
      <c r="K40" s="24">
        <f t="shared" si="76"/>
        <v>840</v>
      </c>
      <c r="L40" s="24">
        <f t="shared" si="76"/>
        <v>840</v>
      </c>
      <c r="M40" s="24">
        <f t="shared" si="76"/>
        <v>840</v>
      </c>
      <c r="N40" s="24">
        <f t="shared" si="76"/>
        <v>840</v>
      </c>
      <c r="O40" s="24">
        <f t="shared" si="76"/>
        <v>840</v>
      </c>
      <c r="P40" s="24">
        <f t="shared" si="76"/>
        <v>840</v>
      </c>
      <c r="Q40" s="24">
        <f t="shared" si="76"/>
        <v>840</v>
      </c>
      <c r="R40" s="24">
        <f t="shared" si="76"/>
        <v>840</v>
      </c>
      <c r="S40" s="24">
        <f t="shared" si="76"/>
        <v>840</v>
      </c>
      <c r="T40" s="24">
        <f t="shared" si="76"/>
        <v>840</v>
      </c>
      <c r="U40" s="24">
        <f t="shared" si="76"/>
        <v>840</v>
      </c>
      <c r="V40" s="24">
        <f t="shared" si="76"/>
        <v>840</v>
      </c>
      <c r="W40" s="24">
        <f t="shared" si="76"/>
        <v>840</v>
      </c>
      <c r="X40" s="24">
        <f t="shared" si="76"/>
        <v>840</v>
      </c>
      <c r="Y40" s="24">
        <f t="shared" si="76"/>
        <v>840</v>
      </c>
      <c r="Z40" s="24">
        <f t="shared" si="76"/>
        <v>840</v>
      </c>
      <c r="AA40" s="24">
        <f t="shared" si="76"/>
        <v>840</v>
      </c>
      <c r="AB40" s="24">
        <f t="shared" si="76"/>
        <v>840</v>
      </c>
      <c r="AC40" s="24">
        <f t="shared" si="76"/>
        <v>840</v>
      </c>
      <c r="AD40" s="22">
        <f>40*12</f>
        <v>480</v>
      </c>
      <c r="AE40" s="24">
        <f t="shared" si="76"/>
        <v>480</v>
      </c>
      <c r="AF40" s="24">
        <f t="shared" si="76"/>
        <v>480</v>
      </c>
      <c r="AG40" s="24">
        <f t="shared" si="76"/>
        <v>480</v>
      </c>
      <c r="AH40" s="24">
        <f t="shared" si="76"/>
        <v>480</v>
      </c>
      <c r="AI40" s="24">
        <f t="shared" si="76"/>
        <v>480</v>
      </c>
      <c r="AJ40" s="24">
        <f t="shared" si="76"/>
        <v>480</v>
      </c>
      <c r="AK40" s="24">
        <f t="shared" si="76"/>
        <v>480</v>
      </c>
      <c r="AL40" s="24">
        <f t="shared" si="76"/>
        <v>480</v>
      </c>
      <c r="AM40" s="22">
        <f>30*12</f>
        <v>360</v>
      </c>
      <c r="AN40" s="26">
        <f t="shared" ref="AN40:AP40" si="77">AM40</f>
        <v>360</v>
      </c>
      <c r="AO40" s="26">
        <f t="shared" si="77"/>
        <v>360</v>
      </c>
      <c r="AP40" s="26">
        <f t="shared" si="77"/>
        <v>360</v>
      </c>
      <c r="AQ40" s="26">
        <f t="shared" ref="AQ40" si="78">AP40</f>
        <v>360</v>
      </c>
      <c r="AR40" s="116">
        <f t="shared" ref="AR40" si="79">AQ40</f>
        <v>360</v>
      </c>
    </row>
    <row r="41" spans="1:44" ht="19.5" customHeight="1" x14ac:dyDescent="0.3">
      <c r="A41" s="64" t="s">
        <v>13</v>
      </c>
      <c r="B41" s="65"/>
      <c r="C41" s="65"/>
      <c r="D41" s="66"/>
      <c r="E41" s="66"/>
      <c r="F41" s="89"/>
      <c r="G41" s="123">
        <f>G8-G21</f>
        <v>-562</v>
      </c>
      <c r="H41" s="67">
        <f>H8-H21</f>
        <v>1378</v>
      </c>
      <c r="I41" s="67">
        <f>I8-I21</f>
        <v>1378</v>
      </c>
      <c r="J41" s="67">
        <f>J8-J21</f>
        <v>1318</v>
      </c>
      <c r="K41" s="67">
        <f>K8-K21</f>
        <v>1078</v>
      </c>
      <c r="L41" s="67">
        <f>L8-L21</f>
        <v>1078</v>
      </c>
      <c r="M41" s="67">
        <f>M8-M21</f>
        <v>838</v>
      </c>
      <c r="N41" s="67">
        <f>N8-N21</f>
        <v>838</v>
      </c>
      <c r="O41" s="67">
        <f>O8-O21</f>
        <v>502</v>
      </c>
      <c r="P41" s="67">
        <f>P8-P21</f>
        <v>502</v>
      </c>
      <c r="Q41" s="67">
        <f>Q8-Q21</f>
        <v>166</v>
      </c>
      <c r="R41" s="67">
        <f>R8-R21</f>
        <v>46</v>
      </c>
      <c r="S41" s="67">
        <f>S8-S21</f>
        <v>46</v>
      </c>
      <c r="T41" s="67">
        <f>T8-T21</f>
        <v>-74</v>
      </c>
      <c r="U41" s="67">
        <f>U8-U21</f>
        <v>-314</v>
      </c>
      <c r="V41" s="67">
        <f>V8-V21</f>
        <v>-314</v>
      </c>
      <c r="W41" s="67">
        <f>W8-W21</f>
        <v>-554</v>
      </c>
      <c r="X41" s="67">
        <f>X8-X21</f>
        <v>-1498</v>
      </c>
      <c r="Y41" s="67">
        <f>Y8-Y21</f>
        <v>-1498</v>
      </c>
      <c r="Z41" s="67">
        <f>Z8-Z21</f>
        <v>-2636</v>
      </c>
      <c r="AA41" s="67">
        <f>AA8-AA21</f>
        <v>-2636</v>
      </c>
      <c r="AB41" s="67">
        <f>AB8-AB21</f>
        <v>-446</v>
      </c>
      <c r="AC41" s="67">
        <f>AC8-AC21</f>
        <v>-446</v>
      </c>
      <c r="AD41" s="67">
        <f>AD8-AD21</f>
        <v>2440</v>
      </c>
      <c r="AE41" s="67">
        <f>AE8-AE21</f>
        <v>2476</v>
      </c>
      <c r="AF41" s="67">
        <f>AF8-AF21</f>
        <v>2476</v>
      </c>
      <c r="AG41" s="67">
        <f>AG8-AG21</f>
        <v>2512</v>
      </c>
      <c r="AH41" s="67">
        <f>AH8-AH21</f>
        <v>2512</v>
      </c>
      <c r="AI41" s="67">
        <f>AI8-AI21</f>
        <v>712</v>
      </c>
      <c r="AJ41" s="67">
        <f>AJ8-AJ21</f>
        <v>712</v>
      </c>
      <c r="AK41" s="67">
        <f>AK8-AK21</f>
        <v>712</v>
      </c>
      <c r="AL41" s="67">
        <f>AL8-AL21</f>
        <v>712</v>
      </c>
      <c r="AM41" s="67">
        <f>AM8-AM21</f>
        <v>-1374</v>
      </c>
      <c r="AN41" s="67">
        <f>AN8-AN21</f>
        <v>-1374</v>
      </c>
      <c r="AO41" s="67">
        <f>AO8-AO21</f>
        <v>-1374</v>
      </c>
      <c r="AP41" s="67">
        <f>AP8-AP21</f>
        <v>-1374</v>
      </c>
      <c r="AQ41" s="67">
        <f>AQ8-AQ21</f>
        <v>-1387</v>
      </c>
      <c r="AR41" s="124">
        <f>AR8-AR21</f>
        <v>-1400</v>
      </c>
    </row>
    <row r="42" spans="1:44" ht="19.5" customHeight="1" x14ac:dyDescent="0.3">
      <c r="A42" s="2"/>
      <c r="B42" s="2"/>
      <c r="C42" s="2"/>
      <c r="D42" s="2"/>
      <c r="E42" s="2"/>
      <c r="F42" s="29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4"/>
      <c r="AA42" s="4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ht="19.5" customHeight="1" x14ac:dyDescent="0.3">
      <c r="A43" s="2"/>
      <c r="B43" s="2"/>
      <c r="C43" s="2"/>
      <c r="D43" s="2"/>
      <c r="E43" s="2"/>
      <c r="F43" s="2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4"/>
      <c r="AA43" s="4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19.5" customHeight="1" x14ac:dyDescent="0.3">
      <c r="A44" s="40" t="s">
        <v>14</v>
      </c>
      <c r="B44" s="41"/>
      <c r="C44" s="41"/>
      <c r="D44" s="41"/>
      <c r="E44" s="41"/>
      <c r="F44" s="42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</row>
    <row r="45" spans="1:44" ht="19.5" customHeight="1" x14ac:dyDescent="0.3">
      <c r="A45" s="33" t="s">
        <v>18</v>
      </c>
      <c r="B45" s="34"/>
      <c r="C45" s="34"/>
      <c r="D45" s="34"/>
      <c r="E45" s="34"/>
      <c r="F45" s="125">
        <v>5000</v>
      </c>
      <c r="G45" s="128">
        <f>F45+SUM(G46:G48)</f>
        <v>9438</v>
      </c>
      <c r="H45" s="129">
        <f t="shared" ref="H45:AP45" si="80">G45+SUM(H46:H48)</f>
        <v>10816</v>
      </c>
      <c r="I45" s="130">
        <f t="shared" si="80"/>
        <v>12194</v>
      </c>
      <c r="J45" s="130">
        <f t="shared" si="80"/>
        <v>13512</v>
      </c>
      <c r="K45" s="130">
        <f t="shared" si="80"/>
        <v>14590</v>
      </c>
      <c r="L45" s="130">
        <f t="shared" si="80"/>
        <v>15668</v>
      </c>
      <c r="M45" s="130">
        <f t="shared" si="80"/>
        <v>16506</v>
      </c>
      <c r="N45" s="130">
        <f t="shared" si="80"/>
        <v>17344</v>
      </c>
      <c r="O45" s="130">
        <f t="shared" si="80"/>
        <v>17846</v>
      </c>
      <c r="P45" s="130">
        <f t="shared" si="80"/>
        <v>18348</v>
      </c>
      <c r="Q45" s="130">
        <f t="shared" si="80"/>
        <v>18514</v>
      </c>
      <c r="R45" s="130">
        <f t="shared" si="80"/>
        <v>18560</v>
      </c>
      <c r="S45" s="130">
        <f t="shared" si="80"/>
        <v>18606</v>
      </c>
      <c r="T45" s="130">
        <f t="shared" si="80"/>
        <v>18532</v>
      </c>
      <c r="U45" s="130">
        <f t="shared" si="80"/>
        <v>18218</v>
      </c>
      <c r="V45" s="130">
        <f t="shared" si="80"/>
        <v>17904</v>
      </c>
      <c r="W45" s="130">
        <f t="shared" si="80"/>
        <v>17350</v>
      </c>
      <c r="X45" s="130">
        <f t="shared" si="80"/>
        <v>15852</v>
      </c>
      <c r="Y45" s="130">
        <f t="shared" si="80"/>
        <v>14354</v>
      </c>
      <c r="Z45" s="130">
        <f t="shared" si="80"/>
        <v>11718</v>
      </c>
      <c r="AA45" s="130">
        <f t="shared" si="80"/>
        <v>9082</v>
      </c>
      <c r="AB45" s="130">
        <f t="shared" si="80"/>
        <v>8636</v>
      </c>
      <c r="AC45" s="130">
        <f t="shared" si="80"/>
        <v>8190</v>
      </c>
      <c r="AD45" s="130">
        <f t="shared" si="80"/>
        <v>10630</v>
      </c>
      <c r="AE45" s="130">
        <f t="shared" si="80"/>
        <v>13106</v>
      </c>
      <c r="AF45" s="130">
        <f t="shared" si="80"/>
        <v>15582</v>
      </c>
      <c r="AG45" s="130">
        <f t="shared" si="80"/>
        <v>18094</v>
      </c>
      <c r="AH45" s="130">
        <f t="shared" si="80"/>
        <v>20606</v>
      </c>
      <c r="AI45" s="130">
        <f t="shared" si="80"/>
        <v>21318</v>
      </c>
      <c r="AJ45" s="130">
        <f t="shared" si="80"/>
        <v>22030</v>
      </c>
      <c r="AK45" s="130">
        <f t="shared" si="80"/>
        <v>22742</v>
      </c>
      <c r="AL45" s="130">
        <f t="shared" si="80"/>
        <v>23454</v>
      </c>
      <c r="AM45" s="130">
        <f t="shared" si="80"/>
        <v>22080</v>
      </c>
      <c r="AN45" s="130">
        <f t="shared" si="80"/>
        <v>20706</v>
      </c>
      <c r="AO45" s="130">
        <f t="shared" si="80"/>
        <v>19332</v>
      </c>
      <c r="AP45" s="130">
        <f t="shared" si="80"/>
        <v>17958</v>
      </c>
      <c r="AQ45" s="130">
        <f t="shared" ref="AQ45" si="81">AP45+SUM(AQ46:AQ48)</f>
        <v>16571</v>
      </c>
      <c r="AR45" s="131">
        <f t="shared" ref="AR45" si="82">AQ45+SUM(AR46:AR48)</f>
        <v>15171</v>
      </c>
    </row>
    <row r="46" spans="1:44" ht="19.5" customHeight="1" x14ac:dyDescent="0.3">
      <c r="A46" s="35"/>
      <c r="B46" s="27" t="s">
        <v>27</v>
      </c>
      <c r="C46" s="4"/>
      <c r="D46" s="4"/>
      <c r="E46" s="4"/>
      <c r="F46" s="126"/>
      <c r="G46" s="132">
        <f>10000*50%</f>
        <v>5000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3"/>
    </row>
    <row r="47" spans="1:44" ht="19.5" customHeight="1" x14ac:dyDescent="0.3">
      <c r="A47" s="35"/>
      <c r="B47" s="27" t="s">
        <v>29</v>
      </c>
      <c r="C47" s="4"/>
      <c r="D47" s="4"/>
      <c r="E47" s="4"/>
      <c r="F47" s="28"/>
      <c r="G47" s="134" t="str">
        <f t="shared" ref="G47:AP47" si="83">IF(G41&gt;0,G41,"")</f>
        <v/>
      </c>
      <c r="H47" s="13">
        <f t="shared" si="83"/>
        <v>1378</v>
      </c>
      <c r="I47" s="13">
        <f t="shared" si="83"/>
        <v>1378</v>
      </c>
      <c r="J47" s="13">
        <f t="shared" si="83"/>
        <v>1318</v>
      </c>
      <c r="K47" s="13">
        <f t="shared" si="83"/>
        <v>1078</v>
      </c>
      <c r="L47" s="13">
        <f t="shared" si="83"/>
        <v>1078</v>
      </c>
      <c r="M47" s="13">
        <f t="shared" si="83"/>
        <v>838</v>
      </c>
      <c r="N47" s="13">
        <f t="shared" si="83"/>
        <v>838</v>
      </c>
      <c r="O47" s="13">
        <f t="shared" si="83"/>
        <v>502</v>
      </c>
      <c r="P47" s="13">
        <f t="shared" si="83"/>
        <v>502</v>
      </c>
      <c r="Q47" s="13">
        <f t="shared" si="83"/>
        <v>166</v>
      </c>
      <c r="R47" s="13">
        <f t="shared" si="83"/>
        <v>46</v>
      </c>
      <c r="S47" s="13">
        <f t="shared" si="83"/>
        <v>46</v>
      </c>
      <c r="T47" s="13" t="str">
        <f t="shared" si="83"/>
        <v/>
      </c>
      <c r="U47" s="13" t="str">
        <f t="shared" si="83"/>
        <v/>
      </c>
      <c r="V47" s="13" t="str">
        <f t="shared" si="83"/>
        <v/>
      </c>
      <c r="W47" s="13" t="str">
        <f t="shared" si="83"/>
        <v/>
      </c>
      <c r="X47" s="13" t="str">
        <f t="shared" si="83"/>
        <v/>
      </c>
      <c r="Y47" s="13" t="str">
        <f t="shared" si="83"/>
        <v/>
      </c>
      <c r="Z47" s="13" t="str">
        <f t="shared" si="83"/>
        <v/>
      </c>
      <c r="AA47" s="13" t="str">
        <f t="shared" si="83"/>
        <v/>
      </c>
      <c r="AB47" s="13" t="str">
        <f t="shared" si="83"/>
        <v/>
      </c>
      <c r="AC47" s="13" t="str">
        <f t="shared" si="83"/>
        <v/>
      </c>
      <c r="AD47" s="13">
        <f t="shared" si="83"/>
        <v>2440</v>
      </c>
      <c r="AE47" s="13">
        <f t="shared" si="83"/>
        <v>2476</v>
      </c>
      <c r="AF47" s="13">
        <f t="shared" si="83"/>
        <v>2476</v>
      </c>
      <c r="AG47" s="13">
        <f t="shared" si="83"/>
        <v>2512</v>
      </c>
      <c r="AH47" s="13">
        <f t="shared" si="83"/>
        <v>2512</v>
      </c>
      <c r="AI47" s="13">
        <f t="shared" si="83"/>
        <v>712</v>
      </c>
      <c r="AJ47" s="13">
        <f t="shared" si="83"/>
        <v>712</v>
      </c>
      <c r="AK47" s="13">
        <f t="shared" si="83"/>
        <v>712</v>
      </c>
      <c r="AL47" s="13">
        <f t="shared" si="83"/>
        <v>712</v>
      </c>
      <c r="AM47" s="13" t="str">
        <f t="shared" si="83"/>
        <v/>
      </c>
      <c r="AN47" s="13" t="str">
        <f t="shared" si="83"/>
        <v/>
      </c>
      <c r="AO47" s="13" t="str">
        <f t="shared" si="83"/>
        <v/>
      </c>
      <c r="AP47" s="13" t="str">
        <f t="shared" si="83"/>
        <v/>
      </c>
      <c r="AQ47" s="13" t="str">
        <f t="shared" ref="AQ47:AR47" si="84">IF(AQ41&gt;0,AQ41,"")</f>
        <v/>
      </c>
      <c r="AR47" s="133" t="str">
        <f t="shared" si="84"/>
        <v/>
      </c>
    </row>
    <row r="48" spans="1:44" ht="19.5" customHeight="1" x14ac:dyDescent="0.4">
      <c r="A48" s="36"/>
      <c r="B48" s="37" t="s">
        <v>28</v>
      </c>
      <c r="C48" s="38"/>
      <c r="D48" s="38"/>
      <c r="E48" s="38"/>
      <c r="F48" s="127"/>
      <c r="G48" s="135">
        <f t="shared" ref="G48:AP48" si="85">IF(G41&lt;0,G41,"")</f>
        <v>-562</v>
      </c>
      <c r="H48" s="136" t="str">
        <f t="shared" si="85"/>
        <v/>
      </c>
      <c r="I48" s="136" t="str">
        <f t="shared" si="85"/>
        <v/>
      </c>
      <c r="J48" s="136" t="str">
        <f t="shared" si="85"/>
        <v/>
      </c>
      <c r="K48" s="136" t="str">
        <f t="shared" si="85"/>
        <v/>
      </c>
      <c r="L48" s="136" t="str">
        <f t="shared" si="85"/>
        <v/>
      </c>
      <c r="M48" s="136" t="str">
        <f t="shared" si="85"/>
        <v/>
      </c>
      <c r="N48" s="136" t="str">
        <f t="shared" si="85"/>
        <v/>
      </c>
      <c r="O48" s="136" t="str">
        <f t="shared" si="85"/>
        <v/>
      </c>
      <c r="P48" s="136" t="str">
        <f t="shared" si="85"/>
        <v/>
      </c>
      <c r="Q48" s="136" t="str">
        <f t="shared" si="85"/>
        <v/>
      </c>
      <c r="R48" s="136" t="str">
        <f t="shared" si="85"/>
        <v/>
      </c>
      <c r="S48" s="136" t="str">
        <f t="shared" si="85"/>
        <v/>
      </c>
      <c r="T48" s="136">
        <f t="shared" si="85"/>
        <v>-74</v>
      </c>
      <c r="U48" s="136">
        <f t="shared" si="85"/>
        <v>-314</v>
      </c>
      <c r="V48" s="136">
        <f t="shared" si="85"/>
        <v>-314</v>
      </c>
      <c r="W48" s="136">
        <f t="shared" si="85"/>
        <v>-554</v>
      </c>
      <c r="X48" s="136">
        <f t="shared" si="85"/>
        <v>-1498</v>
      </c>
      <c r="Y48" s="136">
        <f t="shared" si="85"/>
        <v>-1498</v>
      </c>
      <c r="Z48" s="136">
        <f t="shared" si="85"/>
        <v>-2636</v>
      </c>
      <c r="AA48" s="136">
        <f t="shared" si="85"/>
        <v>-2636</v>
      </c>
      <c r="AB48" s="136">
        <f t="shared" si="85"/>
        <v>-446</v>
      </c>
      <c r="AC48" s="136">
        <f t="shared" si="85"/>
        <v>-446</v>
      </c>
      <c r="AD48" s="136" t="str">
        <f t="shared" si="85"/>
        <v/>
      </c>
      <c r="AE48" s="136" t="str">
        <f t="shared" si="85"/>
        <v/>
      </c>
      <c r="AF48" s="136" t="str">
        <f t="shared" si="85"/>
        <v/>
      </c>
      <c r="AG48" s="137" t="str">
        <f t="shared" si="85"/>
        <v/>
      </c>
      <c r="AH48" s="136" t="str">
        <f t="shared" si="85"/>
        <v/>
      </c>
      <c r="AI48" s="136" t="str">
        <f t="shared" si="85"/>
        <v/>
      </c>
      <c r="AJ48" s="136" t="str">
        <f t="shared" si="85"/>
        <v/>
      </c>
      <c r="AK48" s="136" t="str">
        <f t="shared" si="85"/>
        <v/>
      </c>
      <c r="AL48" s="136" t="str">
        <f t="shared" si="85"/>
        <v/>
      </c>
      <c r="AM48" s="136">
        <f t="shared" si="85"/>
        <v>-1374</v>
      </c>
      <c r="AN48" s="136">
        <f t="shared" si="85"/>
        <v>-1374</v>
      </c>
      <c r="AO48" s="136">
        <f t="shared" si="85"/>
        <v>-1374</v>
      </c>
      <c r="AP48" s="136">
        <f t="shared" si="85"/>
        <v>-1374</v>
      </c>
      <c r="AQ48" s="136">
        <f t="shared" ref="AQ48:AR48" si="86">IF(AQ41&lt;0,AQ41,"")</f>
        <v>-1387</v>
      </c>
      <c r="AR48" s="138">
        <f t="shared" si="86"/>
        <v>-1400</v>
      </c>
    </row>
    <row r="49" spans="1:44" ht="19.5" customHeight="1" x14ac:dyDescent="0.3">
      <c r="A49" s="2"/>
      <c r="B49" s="2"/>
      <c r="C49" s="2"/>
      <c r="D49" s="2"/>
      <c r="E49" s="2"/>
      <c r="F49" s="2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19.5" hidden="1" customHeight="1" x14ac:dyDescent="0.3">
      <c r="A50" s="2"/>
      <c r="B50" s="2"/>
      <c r="C50" s="2"/>
      <c r="D50" s="2"/>
      <c r="E50" s="2"/>
      <c r="F50" s="2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19.5" hidden="1" customHeight="1" x14ac:dyDescent="0.3">
      <c r="A51" s="2"/>
      <c r="B51" s="2"/>
      <c r="C51" s="2"/>
      <c r="D51" s="2"/>
      <c r="E51" s="2"/>
      <c r="F51" s="2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19.5" hidden="1" customHeight="1" x14ac:dyDescent="0.3">
      <c r="A52" s="2"/>
      <c r="B52" s="2"/>
      <c r="C52" s="2"/>
      <c r="D52" s="2"/>
      <c r="E52" s="2"/>
      <c r="F52" s="2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19.5" hidden="1" customHeight="1" x14ac:dyDescent="0.3">
      <c r="A53" s="2"/>
      <c r="B53" s="2"/>
      <c r="C53" s="2"/>
      <c r="D53" s="2"/>
      <c r="E53" s="2"/>
      <c r="F53" s="2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19.5" hidden="1" customHeight="1" x14ac:dyDescent="0.3">
      <c r="A54" s="2"/>
      <c r="B54" s="2"/>
      <c r="C54" s="2"/>
      <c r="D54" s="2"/>
      <c r="E54" s="2"/>
      <c r="F54" s="2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19.5" hidden="1" customHeight="1" x14ac:dyDescent="0.3">
      <c r="A55" s="2"/>
      <c r="B55" s="2"/>
      <c r="C55" s="2"/>
      <c r="D55" s="2"/>
      <c r="E55" s="2"/>
      <c r="F55" s="2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19.5" hidden="1" customHeight="1" x14ac:dyDescent="0.3">
      <c r="A56" s="2"/>
      <c r="B56" s="2"/>
      <c r="C56" s="2"/>
      <c r="D56" s="2"/>
      <c r="E56" s="2"/>
      <c r="F56" s="2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19.5" hidden="1" customHeight="1" x14ac:dyDescent="0.3">
      <c r="A57" s="2"/>
      <c r="B57" s="2"/>
      <c r="C57" s="2"/>
      <c r="D57" s="2"/>
      <c r="E57" s="2"/>
      <c r="F57" s="2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ht="19.5" hidden="1" customHeight="1" x14ac:dyDescent="0.3">
      <c r="A58" s="2"/>
      <c r="B58" s="2"/>
      <c r="C58" s="2"/>
      <c r="D58" s="2"/>
      <c r="E58" s="2"/>
      <c r="F58" s="2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19.5" hidden="1" customHeight="1" x14ac:dyDescent="0.3">
      <c r="A59" s="2"/>
      <c r="B59" s="2"/>
      <c r="C59" s="2"/>
      <c r="D59" s="2"/>
      <c r="E59" s="2"/>
      <c r="F59" s="2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9.5" hidden="1" customHeight="1" x14ac:dyDescent="0.3">
      <c r="A60" s="2"/>
      <c r="B60" s="2"/>
      <c r="C60" s="2"/>
      <c r="D60" s="2"/>
      <c r="E60" s="2"/>
      <c r="F60" s="29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9.5" hidden="1" customHeight="1" x14ac:dyDescent="0.3">
      <c r="A61" s="2"/>
      <c r="B61" s="2"/>
      <c r="C61" s="2"/>
      <c r="D61" s="2"/>
      <c r="E61" s="2"/>
      <c r="F61" s="29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9.5" hidden="1" customHeight="1" x14ac:dyDescent="0.3">
      <c r="A62" s="2"/>
      <c r="B62" s="2"/>
      <c r="C62" s="2"/>
      <c r="D62" s="2"/>
      <c r="E62" s="2"/>
      <c r="F62" s="29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9.5" hidden="1" customHeight="1" x14ac:dyDescent="0.3">
      <c r="A63" s="2"/>
      <c r="B63" s="2"/>
      <c r="C63" s="2"/>
      <c r="D63" s="2"/>
      <c r="E63" s="2"/>
      <c r="F63" s="29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9.5" hidden="1" customHeight="1" x14ac:dyDescent="0.3">
      <c r="A64" s="2"/>
      <c r="B64" s="2"/>
      <c r="C64" s="2"/>
      <c r="D64" s="2"/>
      <c r="E64" s="2"/>
      <c r="F64" s="2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9.5" hidden="1" customHeight="1" x14ac:dyDescent="0.3">
      <c r="A65" s="2"/>
      <c r="B65" s="2"/>
      <c r="C65" s="2"/>
      <c r="D65" s="2"/>
      <c r="E65" s="2"/>
      <c r="F65" s="2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9.5" hidden="1" customHeight="1" x14ac:dyDescent="0.3">
      <c r="A66" s="2"/>
      <c r="B66" s="2"/>
      <c r="C66" s="2"/>
      <c r="D66" s="2"/>
      <c r="E66" s="2"/>
      <c r="F66" s="29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9.5" hidden="1" customHeight="1" x14ac:dyDescent="0.3">
      <c r="A67" s="2"/>
      <c r="B67" s="2"/>
      <c r="C67" s="2"/>
      <c r="D67" s="2"/>
      <c r="E67" s="2"/>
      <c r="F67" s="29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9.5" hidden="1" customHeight="1" x14ac:dyDescent="0.3">
      <c r="A68" s="2"/>
      <c r="B68" s="2"/>
      <c r="C68" s="2"/>
      <c r="D68" s="2"/>
      <c r="E68" s="2"/>
      <c r="F68" s="29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9.5" hidden="1" customHeight="1" x14ac:dyDescent="0.3">
      <c r="A69" s="2"/>
      <c r="B69" s="2"/>
      <c r="C69" s="2"/>
      <c r="D69" s="2"/>
      <c r="E69" s="2"/>
      <c r="F69" s="29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9.5" hidden="1" customHeight="1" x14ac:dyDescent="0.3">
      <c r="A70" s="2"/>
      <c r="B70" s="2"/>
      <c r="C70" s="2"/>
      <c r="D70" s="2"/>
      <c r="E70" s="2"/>
      <c r="F70" s="29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9.5" hidden="1" customHeight="1" x14ac:dyDescent="0.3">
      <c r="A71" s="2"/>
      <c r="B71" s="2"/>
      <c r="C71" s="2"/>
      <c r="D71" s="2"/>
      <c r="E71" s="2"/>
      <c r="F71" s="2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9.5" hidden="1" customHeight="1" x14ac:dyDescent="0.3">
      <c r="A72" s="2"/>
      <c r="B72" s="2"/>
      <c r="C72" s="2"/>
      <c r="D72" s="2"/>
      <c r="E72" s="2"/>
      <c r="F72" s="2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9.5" hidden="1" customHeight="1" x14ac:dyDescent="0.3">
      <c r="A73" s="2"/>
      <c r="B73" s="2"/>
      <c r="C73" s="2"/>
      <c r="D73" s="2"/>
      <c r="E73" s="2"/>
      <c r="F73" s="2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9.5" hidden="1" customHeight="1" x14ac:dyDescent="0.3">
      <c r="A74" s="2"/>
      <c r="B74" s="2"/>
      <c r="C74" s="2"/>
      <c r="D74" s="2"/>
      <c r="E74" s="2"/>
      <c r="F74" s="29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9.5" hidden="1" customHeight="1" x14ac:dyDescent="0.3">
      <c r="A75" s="2"/>
      <c r="B75" s="2"/>
      <c r="C75" s="2"/>
      <c r="D75" s="2"/>
      <c r="E75" s="2"/>
      <c r="F75" s="29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9.5" hidden="1" customHeight="1" x14ac:dyDescent="0.3">
      <c r="A76" s="2"/>
      <c r="B76" s="2"/>
      <c r="C76" s="2"/>
      <c r="D76" s="2"/>
      <c r="E76" s="2"/>
      <c r="F76" s="29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9.5" hidden="1" customHeight="1" x14ac:dyDescent="0.3">
      <c r="A77" s="2"/>
      <c r="B77" s="2"/>
      <c r="C77" s="2"/>
      <c r="D77" s="2"/>
      <c r="E77" s="2"/>
      <c r="F77" s="29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9.5" hidden="1" customHeight="1" x14ac:dyDescent="0.3">
      <c r="A78" s="2"/>
      <c r="B78" s="2"/>
      <c r="C78" s="2"/>
      <c r="D78" s="2"/>
      <c r="E78" s="2"/>
      <c r="F78" s="29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9.5" hidden="1" customHeight="1" x14ac:dyDescent="0.3">
      <c r="A79" s="2"/>
      <c r="B79" s="2"/>
      <c r="C79" s="2"/>
      <c r="D79" s="2"/>
      <c r="E79" s="2"/>
      <c r="F79" s="29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9.5" hidden="1" customHeight="1" x14ac:dyDescent="0.3">
      <c r="A80" s="2"/>
      <c r="B80" s="2"/>
      <c r="C80" s="2"/>
      <c r="D80" s="2"/>
      <c r="E80" s="2"/>
      <c r="F80" s="29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9.5" hidden="1" customHeight="1" x14ac:dyDescent="0.3">
      <c r="A81" s="2"/>
      <c r="B81" s="2"/>
      <c r="C81" s="2"/>
      <c r="D81" s="2"/>
      <c r="E81" s="2"/>
      <c r="F81" s="29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9.5" hidden="1" customHeight="1" x14ac:dyDescent="0.3">
      <c r="A82" s="2"/>
      <c r="B82" s="2"/>
      <c r="C82" s="2"/>
      <c r="D82" s="2"/>
      <c r="E82" s="2"/>
      <c r="F82" s="29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9.5" hidden="1" customHeight="1" x14ac:dyDescent="0.3">
      <c r="A83" s="2"/>
      <c r="B83" s="2"/>
      <c r="C83" s="2"/>
      <c r="D83" s="2"/>
      <c r="E83" s="2"/>
      <c r="F83" s="29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9.5" hidden="1" customHeight="1" x14ac:dyDescent="0.3">
      <c r="A84" s="2"/>
      <c r="B84" s="2"/>
      <c r="C84" s="2"/>
      <c r="D84" s="2"/>
      <c r="E84" s="2"/>
      <c r="F84" s="29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9.5" hidden="1" customHeight="1" x14ac:dyDescent="0.3">
      <c r="A85" s="2"/>
      <c r="B85" s="2"/>
      <c r="C85" s="2"/>
      <c r="D85" s="2"/>
      <c r="E85" s="2"/>
      <c r="F85" s="29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9.5" hidden="1" customHeight="1" x14ac:dyDescent="0.3">
      <c r="A86" s="2"/>
      <c r="B86" s="2"/>
      <c r="C86" s="2"/>
      <c r="D86" s="2"/>
      <c r="E86" s="2"/>
      <c r="F86" s="29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9.5" hidden="1" customHeight="1" x14ac:dyDescent="0.3">
      <c r="A87" s="2"/>
      <c r="B87" s="2"/>
      <c r="C87" s="2"/>
      <c r="D87" s="2"/>
      <c r="E87" s="2"/>
      <c r="F87" s="29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9.5" hidden="1" customHeight="1" x14ac:dyDescent="0.3">
      <c r="A88" s="2"/>
      <c r="B88" s="2"/>
      <c r="C88" s="2"/>
      <c r="D88" s="2"/>
      <c r="E88" s="2"/>
      <c r="F88" s="29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9.5" hidden="1" customHeight="1" x14ac:dyDescent="0.3">
      <c r="A89" s="2"/>
      <c r="B89" s="2"/>
      <c r="C89" s="2"/>
      <c r="D89" s="2"/>
      <c r="E89" s="2"/>
      <c r="F89" s="29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9.5" hidden="1" customHeight="1" x14ac:dyDescent="0.3">
      <c r="A90" s="2"/>
      <c r="B90" s="2"/>
      <c r="C90" s="2"/>
      <c r="D90" s="2"/>
      <c r="E90" s="2"/>
      <c r="F90" s="29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9.5" hidden="1" customHeight="1" x14ac:dyDescent="0.3">
      <c r="A91" s="2"/>
      <c r="B91" s="2"/>
      <c r="C91" s="2"/>
      <c r="D91" s="2"/>
      <c r="E91" s="2"/>
      <c r="F91" s="29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9.5" hidden="1" customHeight="1" x14ac:dyDescent="0.3">
      <c r="A92" s="2"/>
      <c r="B92" s="2"/>
      <c r="C92" s="2"/>
      <c r="D92" s="2"/>
      <c r="E92" s="2"/>
      <c r="F92" s="29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9.5" hidden="1" customHeight="1" x14ac:dyDescent="0.3">
      <c r="A93" s="2"/>
      <c r="B93" s="2"/>
      <c r="C93" s="2"/>
      <c r="D93" s="2"/>
      <c r="E93" s="2"/>
      <c r="F93" s="29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9.5" hidden="1" customHeight="1" x14ac:dyDescent="0.3">
      <c r="A94" s="2"/>
      <c r="B94" s="2"/>
      <c r="C94" s="2"/>
      <c r="D94" s="2"/>
      <c r="E94" s="2"/>
      <c r="F94" s="29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9.5" hidden="1" customHeight="1" x14ac:dyDescent="0.3">
      <c r="A95" s="2"/>
      <c r="B95" s="2"/>
      <c r="C95" s="2"/>
      <c r="D95" s="2"/>
      <c r="E95" s="2"/>
      <c r="F95" s="29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9.5" hidden="1" customHeight="1" x14ac:dyDescent="0.3">
      <c r="A96" s="2"/>
      <c r="B96" s="2"/>
      <c r="C96" s="2"/>
      <c r="D96" s="2"/>
      <c r="E96" s="2"/>
      <c r="F96" s="29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9.5" hidden="1" customHeight="1" x14ac:dyDescent="0.3">
      <c r="A97" s="2"/>
      <c r="B97" s="2"/>
      <c r="C97" s="2"/>
      <c r="D97" s="2"/>
      <c r="E97" s="2"/>
      <c r="F97" s="29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9.5" hidden="1" customHeight="1" x14ac:dyDescent="0.3">
      <c r="A98" s="2"/>
      <c r="B98" s="2"/>
      <c r="C98" s="2"/>
      <c r="D98" s="2"/>
      <c r="E98" s="2"/>
      <c r="F98" s="29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9.5" hidden="1" customHeight="1" x14ac:dyDescent="0.3">
      <c r="A99" s="2"/>
      <c r="B99" s="2"/>
      <c r="C99" s="2"/>
      <c r="D99" s="2"/>
      <c r="E99" s="2"/>
      <c r="F99" s="29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9.5" hidden="1" customHeight="1" x14ac:dyDescent="0.3">
      <c r="A100" s="2"/>
      <c r="B100" s="2"/>
      <c r="C100" s="2"/>
      <c r="D100" s="2"/>
      <c r="E100" s="2"/>
      <c r="F100" s="29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9.5" hidden="1" customHeight="1" x14ac:dyDescent="0.3">
      <c r="A101" s="2"/>
      <c r="B101" s="2"/>
      <c r="C101" s="2"/>
      <c r="D101" s="2"/>
      <c r="E101" s="2"/>
      <c r="F101" s="29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9.5" hidden="1" customHeight="1" x14ac:dyDescent="0.3">
      <c r="A102" s="2"/>
      <c r="B102" s="2"/>
      <c r="C102" s="2"/>
      <c r="D102" s="2"/>
      <c r="E102" s="2"/>
      <c r="F102" s="29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9.5" hidden="1" customHeight="1" x14ac:dyDescent="0.3">
      <c r="A103" s="2"/>
      <c r="B103" s="2"/>
      <c r="C103" s="2"/>
      <c r="D103" s="2"/>
      <c r="E103" s="2"/>
      <c r="F103" s="29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9.5" hidden="1" customHeight="1" x14ac:dyDescent="0.3">
      <c r="A104" s="2"/>
      <c r="B104" s="2"/>
      <c r="C104" s="2"/>
      <c r="D104" s="2"/>
      <c r="E104" s="2"/>
      <c r="F104" s="2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9.5" hidden="1" customHeight="1" x14ac:dyDescent="0.3">
      <c r="A105" s="2"/>
      <c r="B105" s="2"/>
      <c r="C105" s="2"/>
      <c r="D105" s="2"/>
      <c r="E105" s="2"/>
      <c r="F105" s="29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9.5" hidden="1" customHeight="1" x14ac:dyDescent="0.3">
      <c r="A106" s="2"/>
      <c r="B106" s="2"/>
      <c r="C106" s="2"/>
      <c r="D106" s="2"/>
      <c r="E106" s="2"/>
      <c r="F106" s="29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9.5" hidden="1" customHeight="1" x14ac:dyDescent="0.3">
      <c r="A107" s="2"/>
      <c r="B107" s="2"/>
      <c r="C107" s="2"/>
      <c r="D107" s="2"/>
      <c r="E107" s="2"/>
      <c r="F107" s="29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9.5" hidden="1" customHeight="1" x14ac:dyDescent="0.3">
      <c r="A108" s="2"/>
      <c r="B108" s="2"/>
      <c r="C108" s="2"/>
      <c r="D108" s="2"/>
      <c r="E108" s="2"/>
      <c r="F108" s="29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9.5" hidden="1" customHeight="1" x14ac:dyDescent="0.3">
      <c r="A109" s="2"/>
      <c r="B109" s="2"/>
      <c r="C109" s="2"/>
      <c r="D109" s="2"/>
      <c r="E109" s="2"/>
      <c r="F109" s="29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9.5" hidden="1" customHeight="1" x14ac:dyDescent="0.3">
      <c r="A110" s="2"/>
      <c r="B110" s="2"/>
      <c r="C110" s="2"/>
      <c r="D110" s="2"/>
      <c r="E110" s="2"/>
      <c r="F110" s="29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9.5" hidden="1" customHeight="1" x14ac:dyDescent="0.3">
      <c r="A111" s="2"/>
      <c r="B111" s="2"/>
      <c r="C111" s="2"/>
      <c r="D111" s="2"/>
      <c r="E111" s="2"/>
      <c r="F111" s="29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9.5" hidden="1" customHeight="1" x14ac:dyDescent="0.3">
      <c r="A112" s="2"/>
      <c r="B112" s="2"/>
      <c r="C112" s="2"/>
      <c r="D112" s="2"/>
      <c r="E112" s="2"/>
      <c r="F112" s="29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9.5" hidden="1" customHeight="1" x14ac:dyDescent="0.3">
      <c r="A113" s="2"/>
      <c r="B113" s="2"/>
      <c r="C113" s="2"/>
      <c r="D113" s="2"/>
      <c r="E113" s="2"/>
      <c r="F113" s="29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9.5" hidden="1" customHeight="1" x14ac:dyDescent="0.3">
      <c r="A114" s="2"/>
      <c r="B114" s="2"/>
      <c r="C114" s="2"/>
      <c r="D114" s="2"/>
      <c r="E114" s="2"/>
      <c r="F114" s="29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9.5" hidden="1" customHeight="1" x14ac:dyDescent="0.3">
      <c r="A115" s="2"/>
      <c r="B115" s="2"/>
      <c r="C115" s="2"/>
      <c r="D115" s="2"/>
      <c r="E115" s="2"/>
      <c r="F115" s="29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9.5" hidden="1" customHeight="1" x14ac:dyDescent="0.3">
      <c r="A116" s="2"/>
      <c r="B116" s="2"/>
      <c r="C116" s="2"/>
      <c r="D116" s="2"/>
      <c r="E116" s="2"/>
      <c r="F116" s="29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9.5" hidden="1" customHeight="1" x14ac:dyDescent="0.3">
      <c r="A117" s="2"/>
      <c r="B117" s="2"/>
      <c r="C117" s="2"/>
      <c r="D117" s="2"/>
      <c r="E117" s="2"/>
      <c r="F117" s="29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9.5" hidden="1" customHeight="1" x14ac:dyDescent="0.3">
      <c r="A118" s="2"/>
      <c r="B118" s="2"/>
      <c r="C118" s="2"/>
      <c r="D118" s="2"/>
      <c r="E118" s="2"/>
      <c r="F118" s="29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9.5" hidden="1" customHeight="1" x14ac:dyDescent="0.3">
      <c r="A119" s="2"/>
      <c r="B119" s="2"/>
      <c r="C119" s="2"/>
      <c r="D119" s="2"/>
      <c r="E119" s="2"/>
      <c r="F119" s="29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9.5" hidden="1" customHeight="1" x14ac:dyDescent="0.3">
      <c r="A120" s="2"/>
      <c r="B120" s="2"/>
      <c r="C120" s="2"/>
      <c r="D120" s="2"/>
      <c r="E120" s="2"/>
      <c r="F120" s="29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9.5" hidden="1" customHeight="1" x14ac:dyDescent="0.3">
      <c r="A121" s="2"/>
      <c r="B121" s="2"/>
      <c r="C121" s="2"/>
      <c r="D121" s="2"/>
      <c r="E121" s="2"/>
      <c r="F121" s="29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9.5" hidden="1" customHeight="1" x14ac:dyDescent="0.3">
      <c r="A122" s="2"/>
      <c r="B122" s="2"/>
      <c r="C122" s="2"/>
      <c r="D122" s="2"/>
      <c r="E122" s="2"/>
      <c r="F122" s="29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9.5" hidden="1" customHeight="1" x14ac:dyDescent="0.3">
      <c r="A123" s="2"/>
      <c r="B123" s="2"/>
      <c r="C123" s="2"/>
      <c r="D123" s="2"/>
      <c r="E123" s="2"/>
      <c r="F123" s="29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9.5" hidden="1" customHeight="1" x14ac:dyDescent="0.3">
      <c r="A124" s="2"/>
      <c r="B124" s="2"/>
      <c r="C124" s="2"/>
      <c r="D124" s="2"/>
      <c r="E124" s="2"/>
      <c r="F124" s="29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9.5" hidden="1" customHeight="1" x14ac:dyDescent="0.3">
      <c r="A125" s="2"/>
      <c r="B125" s="2"/>
      <c r="C125" s="2"/>
      <c r="D125" s="2"/>
      <c r="E125" s="2"/>
      <c r="F125" s="29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9.5" hidden="1" customHeight="1" x14ac:dyDescent="0.3">
      <c r="A126" s="2"/>
      <c r="B126" s="2"/>
      <c r="C126" s="2"/>
      <c r="D126" s="2"/>
      <c r="E126" s="2"/>
      <c r="F126" s="29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9.5" hidden="1" customHeight="1" x14ac:dyDescent="0.3">
      <c r="A127" s="2"/>
      <c r="B127" s="2"/>
      <c r="C127" s="2"/>
      <c r="D127" s="2"/>
      <c r="E127" s="2"/>
      <c r="F127" s="29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9.5" hidden="1" customHeight="1" x14ac:dyDescent="0.3">
      <c r="A128" s="2"/>
      <c r="B128" s="2"/>
      <c r="C128" s="2"/>
      <c r="D128" s="2"/>
      <c r="E128" s="2"/>
      <c r="F128" s="29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9.5" hidden="1" customHeight="1" x14ac:dyDescent="0.3">
      <c r="A129" s="2"/>
      <c r="B129" s="2"/>
      <c r="C129" s="2"/>
      <c r="D129" s="2"/>
      <c r="E129" s="2"/>
      <c r="F129" s="29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9.5" hidden="1" customHeight="1" x14ac:dyDescent="0.3">
      <c r="A130" s="2"/>
      <c r="B130" s="2"/>
      <c r="C130" s="2"/>
      <c r="D130" s="2"/>
      <c r="E130" s="2"/>
      <c r="F130" s="29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9.5" hidden="1" customHeight="1" x14ac:dyDescent="0.3">
      <c r="A131" s="2"/>
      <c r="B131" s="2"/>
      <c r="C131" s="2"/>
      <c r="D131" s="2"/>
      <c r="E131" s="2"/>
      <c r="F131" s="29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9.5" hidden="1" customHeight="1" x14ac:dyDescent="0.3">
      <c r="A132" s="2"/>
      <c r="B132" s="2"/>
      <c r="C132" s="2"/>
      <c r="D132" s="2"/>
      <c r="E132" s="2"/>
      <c r="F132" s="29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9.5" hidden="1" customHeight="1" x14ac:dyDescent="0.3">
      <c r="A133" s="2"/>
      <c r="B133" s="2"/>
      <c r="C133" s="2"/>
      <c r="D133" s="2"/>
      <c r="E133" s="2"/>
      <c r="F133" s="29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9.5" hidden="1" customHeight="1" x14ac:dyDescent="0.3">
      <c r="A134" s="2"/>
      <c r="B134" s="2"/>
      <c r="C134" s="2"/>
      <c r="D134" s="2"/>
      <c r="E134" s="2"/>
      <c r="F134" s="29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9.5" hidden="1" customHeight="1" x14ac:dyDescent="0.3">
      <c r="A135" s="2"/>
      <c r="B135" s="2"/>
      <c r="C135" s="2"/>
      <c r="D135" s="2"/>
      <c r="E135" s="2"/>
      <c r="F135" s="29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9.5" hidden="1" customHeight="1" x14ac:dyDescent="0.3">
      <c r="A136" s="2"/>
      <c r="B136" s="2"/>
      <c r="C136" s="2"/>
      <c r="D136" s="2"/>
      <c r="E136" s="2"/>
      <c r="F136" s="29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9.5" hidden="1" customHeight="1" x14ac:dyDescent="0.3">
      <c r="A137" s="2"/>
      <c r="B137" s="2"/>
      <c r="C137" s="2"/>
      <c r="D137" s="2"/>
      <c r="E137" s="2"/>
      <c r="F137" s="29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9.5" hidden="1" customHeight="1" x14ac:dyDescent="0.3">
      <c r="A138" s="2"/>
      <c r="B138" s="2"/>
      <c r="C138" s="2"/>
      <c r="D138" s="2"/>
      <c r="E138" s="2"/>
      <c r="F138" s="29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9.5" hidden="1" customHeight="1" x14ac:dyDescent="0.3">
      <c r="A139" s="2"/>
      <c r="B139" s="2"/>
      <c r="C139" s="2"/>
      <c r="D139" s="2"/>
      <c r="E139" s="2"/>
      <c r="F139" s="29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9.5" hidden="1" customHeight="1" x14ac:dyDescent="0.3">
      <c r="A140" s="2"/>
      <c r="B140" s="2"/>
      <c r="C140" s="2"/>
      <c r="D140" s="2"/>
      <c r="E140" s="2"/>
      <c r="F140" s="29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9.5" hidden="1" customHeight="1" x14ac:dyDescent="0.3">
      <c r="A141" s="2"/>
      <c r="B141" s="2"/>
      <c r="C141" s="2"/>
      <c r="D141" s="2"/>
      <c r="E141" s="2"/>
      <c r="F141" s="29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9.5" hidden="1" customHeight="1" x14ac:dyDescent="0.3">
      <c r="A142" s="2"/>
      <c r="B142" s="2"/>
      <c r="C142" s="2"/>
      <c r="D142" s="2"/>
      <c r="E142" s="2"/>
      <c r="F142" s="29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9.5" hidden="1" customHeight="1" x14ac:dyDescent="0.3">
      <c r="A143" s="2"/>
      <c r="B143" s="2"/>
      <c r="C143" s="2"/>
      <c r="D143" s="2"/>
      <c r="E143" s="2"/>
      <c r="F143" s="29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9.5" hidden="1" customHeight="1" x14ac:dyDescent="0.3">
      <c r="A144" s="2"/>
      <c r="B144" s="2"/>
      <c r="C144" s="2"/>
      <c r="D144" s="2"/>
      <c r="E144" s="2"/>
      <c r="F144" s="29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9.5" hidden="1" customHeight="1" x14ac:dyDescent="0.3">
      <c r="A145" s="2"/>
      <c r="B145" s="2"/>
      <c r="C145" s="2"/>
      <c r="D145" s="2"/>
      <c r="E145" s="2"/>
      <c r="F145" s="29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9.5" hidden="1" customHeight="1" x14ac:dyDescent="0.3">
      <c r="A146" s="2"/>
      <c r="B146" s="2"/>
      <c r="C146" s="2"/>
      <c r="D146" s="2"/>
      <c r="E146" s="2"/>
      <c r="F146" s="29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9.5" hidden="1" customHeight="1" x14ac:dyDescent="0.3">
      <c r="A147" s="2"/>
      <c r="B147" s="2"/>
      <c r="C147" s="2"/>
      <c r="D147" s="2"/>
      <c r="E147" s="2"/>
      <c r="F147" s="29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9.5" hidden="1" customHeight="1" x14ac:dyDescent="0.3">
      <c r="A148" s="2"/>
      <c r="B148" s="2"/>
      <c r="C148" s="2"/>
      <c r="D148" s="2"/>
      <c r="E148" s="2"/>
      <c r="F148" s="29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9.5" hidden="1" customHeight="1" x14ac:dyDescent="0.3">
      <c r="A149" s="2"/>
      <c r="B149" s="2"/>
      <c r="C149" s="2"/>
      <c r="D149" s="2"/>
      <c r="E149" s="2"/>
      <c r="F149" s="29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9.5" hidden="1" customHeight="1" x14ac:dyDescent="0.3">
      <c r="A150" s="2"/>
      <c r="B150" s="2"/>
      <c r="C150" s="2"/>
      <c r="D150" s="2"/>
      <c r="E150" s="2"/>
      <c r="F150" s="29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9.5" hidden="1" customHeight="1" x14ac:dyDescent="0.3">
      <c r="A151" s="2"/>
      <c r="B151" s="2"/>
      <c r="C151" s="2"/>
      <c r="D151" s="2"/>
      <c r="E151" s="2"/>
      <c r="F151" s="29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9.5" hidden="1" customHeight="1" x14ac:dyDescent="0.3">
      <c r="A152" s="2"/>
      <c r="B152" s="2"/>
      <c r="C152" s="2"/>
      <c r="D152" s="2"/>
      <c r="E152" s="2"/>
      <c r="F152" s="29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9.5" hidden="1" customHeight="1" x14ac:dyDescent="0.3">
      <c r="A153" s="2"/>
      <c r="B153" s="2"/>
      <c r="C153" s="2"/>
      <c r="D153" s="2"/>
      <c r="E153" s="2"/>
      <c r="F153" s="29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9.5" hidden="1" customHeight="1" x14ac:dyDescent="0.3">
      <c r="A154" s="2"/>
      <c r="B154" s="2"/>
      <c r="C154" s="2"/>
      <c r="D154" s="2"/>
      <c r="E154" s="2"/>
      <c r="F154" s="29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9.5" hidden="1" customHeight="1" x14ac:dyDescent="0.3">
      <c r="A155" s="2"/>
      <c r="B155" s="2"/>
      <c r="C155" s="2"/>
      <c r="D155" s="2"/>
      <c r="E155" s="2"/>
      <c r="F155" s="29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9.5" hidden="1" customHeight="1" x14ac:dyDescent="0.3">
      <c r="A156" s="2"/>
      <c r="B156" s="2"/>
      <c r="C156" s="2"/>
      <c r="D156" s="2"/>
      <c r="E156" s="2"/>
      <c r="F156" s="29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9.5" hidden="1" customHeight="1" x14ac:dyDescent="0.3">
      <c r="A157" s="2"/>
      <c r="B157" s="2"/>
      <c r="C157" s="2"/>
      <c r="D157" s="2"/>
      <c r="E157" s="2"/>
      <c r="F157" s="29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9.5" hidden="1" customHeight="1" x14ac:dyDescent="0.3">
      <c r="A158" s="2"/>
      <c r="B158" s="2"/>
      <c r="C158" s="2"/>
      <c r="D158" s="2"/>
      <c r="E158" s="2"/>
      <c r="F158" s="29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9.5" hidden="1" customHeight="1" x14ac:dyDescent="0.3">
      <c r="A159" s="2"/>
      <c r="B159" s="2"/>
      <c r="C159" s="2"/>
      <c r="D159" s="2"/>
      <c r="E159" s="2"/>
      <c r="F159" s="29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9.5" hidden="1" customHeight="1" x14ac:dyDescent="0.3">
      <c r="A160" s="2"/>
      <c r="B160" s="2"/>
      <c r="C160" s="2"/>
      <c r="D160" s="2"/>
      <c r="E160" s="2"/>
      <c r="F160" s="29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9.5" hidden="1" customHeight="1" x14ac:dyDescent="0.3">
      <c r="A161" s="2"/>
      <c r="B161" s="2"/>
      <c r="C161" s="2"/>
      <c r="D161" s="2"/>
      <c r="E161" s="2"/>
      <c r="F161" s="29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9.5" hidden="1" customHeight="1" x14ac:dyDescent="0.3">
      <c r="A162" s="2"/>
      <c r="B162" s="2"/>
      <c r="C162" s="2"/>
      <c r="D162" s="2"/>
      <c r="E162" s="2"/>
      <c r="F162" s="29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9.5" hidden="1" customHeight="1" x14ac:dyDescent="0.3">
      <c r="A163" s="2"/>
      <c r="B163" s="2"/>
      <c r="C163" s="2"/>
      <c r="D163" s="2"/>
      <c r="E163" s="2"/>
      <c r="F163" s="29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9.5" hidden="1" customHeight="1" x14ac:dyDescent="0.3">
      <c r="A164" s="2"/>
      <c r="B164" s="2"/>
      <c r="C164" s="2"/>
      <c r="D164" s="2"/>
      <c r="E164" s="2"/>
      <c r="F164" s="29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9.5" hidden="1" customHeight="1" x14ac:dyDescent="0.3">
      <c r="A165" s="2"/>
      <c r="B165" s="2"/>
      <c r="C165" s="2"/>
      <c r="D165" s="2"/>
      <c r="E165" s="2"/>
      <c r="F165" s="29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9.5" hidden="1" customHeight="1" x14ac:dyDescent="0.3">
      <c r="A166" s="2"/>
      <c r="B166" s="2"/>
      <c r="C166" s="2"/>
      <c r="D166" s="2"/>
      <c r="E166" s="2"/>
      <c r="F166" s="29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9.5" hidden="1" customHeight="1" x14ac:dyDescent="0.3">
      <c r="A167" s="2"/>
      <c r="B167" s="2"/>
      <c r="C167" s="2"/>
      <c r="D167" s="2"/>
      <c r="E167" s="2"/>
      <c r="F167" s="29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9.5" hidden="1" customHeight="1" x14ac:dyDescent="0.3">
      <c r="A168" s="2"/>
      <c r="B168" s="2"/>
      <c r="C168" s="2"/>
      <c r="D168" s="2"/>
      <c r="E168" s="2"/>
      <c r="F168" s="29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9.5" hidden="1" customHeight="1" x14ac:dyDescent="0.3">
      <c r="A169" s="2"/>
      <c r="B169" s="2"/>
      <c r="C169" s="2"/>
      <c r="D169" s="2"/>
      <c r="E169" s="2"/>
      <c r="F169" s="29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9.5" hidden="1" customHeight="1" x14ac:dyDescent="0.3">
      <c r="A170" s="2"/>
      <c r="B170" s="2"/>
      <c r="C170" s="2"/>
      <c r="D170" s="2"/>
      <c r="E170" s="2"/>
      <c r="F170" s="29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9.5" hidden="1" customHeight="1" x14ac:dyDescent="0.3">
      <c r="A171" s="2"/>
      <c r="B171" s="2"/>
      <c r="C171" s="2"/>
      <c r="D171" s="2"/>
      <c r="E171" s="2"/>
      <c r="F171" s="29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9.5" hidden="1" customHeight="1" x14ac:dyDescent="0.3">
      <c r="A172" s="2"/>
      <c r="B172" s="2"/>
      <c r="C172" s="2"/>
      <c r="D172" s="2"/>
      <c r="E172" s="2"/>
      <c r="F172" s="29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9.5" hidden="1" customHeight="1" x14ac:dyDescent="0.3">
      <c r="A173" s="2"/>
      <c r="B173" s="2"/>
      <c r="C173" s="2"/>
      <c r="D173" s="2"/>
      <c r="E173" s="2"/>
      <c r="F173" s="29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9.5" hidden="1" customHeight="1" x14ac:dyDescent="0.3">
      <c r="A174" s="2"/>
      <c r="B174" s="2"/>
      <c r="C174" s="2"/>
      <c r="D174" s="2"/>
      <c r="E174" s="2"/>
      <c r="F174" s="29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9.5" hidden="1" customHeight="1" x14ac:dyDescent="0.3">
      <c r="A175" s="2"/>
      <c r="B175" s="2"/>
      <c r="C175" s="2"/>
      <c r="D175" s="2"/>
      <c r="E175" s="2"/>
      <c r="F175" s="29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9.5" hidden="1" customHeight="1" x14ac:dyDescent="0.3">
      <c r="A176" s="2"/>
      <c r="B176" s="2"/>
      <c r="C176" s="2"/>
      <c r="D176" s="2"/>
      <c r="E176" s="2"/>
      <c r="F176" s="29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9.5" hidden="1" customHeight="1" x14ac:dyDescent="0.3">
      <c r="A177" s="2"/>
      <c r="B177" s="2"/>
      <c r="C177" s="2"/>
      <c r="D177" s="2"/>
      <c r="E177" s="2"/>
      <c r="F177" s="29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9.5" hidden="1" customHeight="1" x14ac:dyDescent="0.3">
      <c r="A178" s="2"/>
      <c r="B178" s="2"/>
      <c r="C178" s="2"/>
      <c r="D178" s="2"/>
      <c r="E178" s="2"/>
      <c r="F178" s="29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9.5" hidden="1" customHeight="1" x14ac:dyDescent="0.3">
      <c r="A179" s="2"/>
      <c r="B179" s="2"/>
      <c r="C179" s="2"/>
      <c r="D179" s="2"/>
      <c r="E179" s="2"/>
      <c r="F179" s="29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9.5" hidden="1" customHeight="1" x14ac:dyDescent="0.3">
      <c r="A180" s="2"/>
      <c r="B180" s="2"/>
      <c r="C180" s="2"/>
      <c r="D180" s="2"/>
      <c r="E180" s="2"/>
      <c r="F180" s="29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9.5" hidden="1" customHeight="1" x14ac:dyDescent="0.3">
      <c r="A181" s="2"/>
      <c r="B181" s="2"/>
      <c r="C181" s="2"/>
      <c r="D181" s="2"/>
      <c r="E181" s="2"/>
      <c r="F181" s="29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9.5" hidden="1" customHeight="1" x14ac:dyDescent="0.3">
      <c r="A182" s="2"/>
      <c r="B182" s="2"/>
      <c r="C182" s="2"/>
      <c r="D182" s="2"/>
      <c r="E182" s="2"/>
      <c r="F182" s="29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9.5" hidden="1" customHeight="1" x14ac:dyDescent="0.3">
      <c r="A183" s="2"/>
      <c r="B183" s="2"/>
      <c r="C183" s="2"/>
      <c r="D183" s="2"/>
      <c r="E183" s="2"/>
      <c r="F183" s="29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9.5" hidden="1" customHeight="1" x14ac:dyDescent="0.3">
      <c r="A184" s="2"/>
      <c r="B184" s="2"/>
      <c r="C184" s="2"/>
      <c r="D184" s="2"/>
      <c r="E184" s="2"/>
      <c r="F184" s="29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9.5" hidden="1" customHeight="1" x14ac:dyDescent="0.3">
      <c r="A185" s="2"/>
      <c r="B185" s="2"/>
      <c r="C185" s="2"/>
      <c r="D185" s="2"/>
      <c r="E185" s="2"/>
      <c r="F185" s="29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9.5" hidden="1" customHeight="1" x14ac:dyDescent="0.3">
      <c r="A186" s="2"/>
      <c r="B186" s="2"/>
      <c r="C186" s="2"/>
      <c r="D186" s="2"/>
      <c r="E186" s="2"/>
      <c r="F186" s="29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9.5" hidden="1" customHeight="1" x14ac:dyDescent="0.3">
      <c r="A187" s="2"/>
      <c r="B187" s="2"/>
      <c r="C187" s="2"/>
      <c r="D187" s="2"/>
      <c r="E187" s="2"/>
      <c r="F187" s="29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9.5" hidden="1" customHeight="1" x14ac:dyDescent="0.3">
      <c r="A188" s="2"/>
      <c r="B188" s="2"/>
      <c r="C188" s="2"/>
      <c r="D188" s="2"/>
      <c r="E188" s="2"/>
      <c r="F188" s="29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9.5" hidden="1" customHeight="1" x14ac:dyDescent="0.3">
      <c r="A189" s="2"/>
      <c r="B189" s="2"/>
      <c r="C189" s="2"/>
      <c r="D189" s="2"/>
      <c r="E189" s="2"/>
      <c r="F189" s="29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9.5" hidden="1" customHeight="1" x14ac:dyDescent="0.3">
      <c r="A190" s="2"/>
      <c r="B190" s="2"/>
      <c r="C190" s="2"/>
      <c r="D190" s="2"/>
      <c r="E190" s="2"/>
      <c r="F190" s="29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9.5" hidden="1" customHeight="1" x14ac:dyDescent="0.3">
      <c r="A191" s="2"/>
      <c r="B191" s="2"/>
      <c r="C191" s="2"/>
      <c r="D191" s="2"/>
      <c r="E191" s="2"/>
      <c r="F191" s="29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9.5" hidden="1" customHeight="1" x14ac:dyDescent="0.3">
      <c r="A192" s="2"/>
      <c r="B192" s="2"/>
      <c r="C192" s="2"/>
      <c r="D192" s="2"/>
      <c r="E192" s="2"/>
      <c r="F192" s="29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9.5" hidden="1" customHeight="1" x14ac:dyDescent="0.3">
      <c r="A193" s="2"/>
      <c r="B193" s="2"/>
      <c r="C193" s="2"/>
      <c r="D193" s="2"/>
      <c r="E193" s="2"/>
      <c r="F193" s="29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9.5" hidden="1" customHeight="1" x14ac:dyDescent="0.3">
      <c r="A194" s="2"/>
      <c r="B194" s="2"/>
      <c r="C194" s="2"/>
      <c r="D194" s="2"/>
      <c r="E194" s="2"/>
      <c r="F194" s="29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9.5" hidden="1" customHeight="1" x14ac:dyDescent="0.3">
      <c r="A195" s="2"/>
      <c r="B195" s="2"/>
      <c r="C195" s="2"/>
      <c r="D195" s="2"/>
      <c r="E195" s="2"/>
      <c r="F195" s="29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9.5" hidden="1" customHeight="1" x14ac:dyDescent="0.3">
      <c r="A196" s="2"/>
      <c r="B196" s="2"/>
      <c r="C196" s="2"/>
      <c r="D196" s="2"/>
      <c r="E196" s="2"/>
      <c r="F196" s="29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9.5" hidden="1" customHeight="1" x14ac:dyDescent="0.3">
      <c r="A197" s="2"/>
      <c r="B197" s="2"/>
      <c r="C197" s="2"/>
      <c r="D197" s="2"/>
      <c r="E197" s="2"/>
      <c r="F197" s="29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9.5" hidden="1" customHeight="1" x14ac:dyDescent="0.3">
      <c r="A198" s="2"/>
      <c r="B198" s="2"/>
      <c r="C198" s="2"/>
      <c r="D198" s="2"/>
      <c r="E198" s="2"/>
      <c r="F198" s="29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9.5" hidden="1" customHeight="1" x14ac:dyDescent="0.3">
      <c r="A199" s="2"/>
      <c r="B199" s="2"/>
      <c r="C199" s="2"/>
      <c r="D199" s="2"/>
      <c r="E199" s="2"/>
      <c r="F199" s="29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9.5" hidden="1" customHeight="1" x14ac:dyDescent="0.3">
      <c r="A200" s="2"/>
      <c r="B200" s="2"/>
      <c r="C200" s="2"/>
      <c r="D200" s="2"/>
      <c r="E200" s="2"/>
      <c r="F200" s="29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9.5" hidden="1" customHeight="1" x14ac:dyDescent="0.3">
      <c r="A201" s="2"/>
      <c r="B201" s="2"/>
      <c r="C201" s="2"/>
      <c r="D201" s="2"/>
      <c r="E201" s="2"/>
      <c r="F201" s="29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9.5" hidden="1" customHeight="1" x14ac:dyDescent="0.3">
      <c r="A202" s="2"/>
      <c r="B202" s="2"/>
      <c r="C202" s="2"/>
      <c r="D202" s="2"/>
      <c r="E202" s="2"/>
      <c r="F202" s="29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9.5" hidden="1" customHeight="1" x14ac:dyDescent="0.3">
      <c r="A203" s="2"/>
      <c r="B203" s="2"/>
      <c r="C203" s="2"/>
      <c r="D203" s="2"/>
      <c r="E203" s="2"/>
      <c r="F203" s="29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9.5" hidden="1" customHeight="1" x14ac:dyDescent="0.3">
      <c r="A204" s="2"/>
      <c r="B204" s="2"/>
      <c r="C204" s="2"/>
      <c r="D204" s="2"/>
      <c r="E204" s="2"/>
      <c r="F204" s="29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9.5" hidden="1" customHeight="1" x14ac:dyDescent="0.3">
      <c r="A205" s="2"/>
      <c r="B205" s="2"/>
      <c r="C205" s="2"/>
      <c r="D205" s="2"/>
      <c r="E205" s="2"/>
      <c r="F205" s="29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9.5" hidden="1" customHeight="1" x14ac:dyDescent="0.3">
      <c r="A206" s="2"/>
      <c r="B206" s="2"/>
      <c r="C206" s="2"/>
      <c r="D206" s="2"/>
      <c r="E206" s="2"/>
      <c r="F206" s="29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9.5" hidden="1" customHeight="1" x14ac:dyDescent="0.3">
      <c r="A207" s="2"/>
      <c r="B207" s="2"/>
      <c r="C207" s="2"/>
      <c r="D207" s="2"/>
      <c r="E207" s="2"/>
      <c r="F207" s="29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9.5" hidden="1" customHeight="1" x14ac:dyDescent="0.3">
      <c r="A208" s="2"/>
      <c r="B208" s="2"/>
      <c r="C208" s="2"/>
      <c r="D208" s="2"/>
      <c r="E208" s="2"/>
      <c r="F208" s="29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9.5" hidden="1" customHeight="1" x14ac:dyDescent="0.3">
      <c r="A209" s="2"/>
      <c r="B209" s="2"/>
      <c r="C209" s="2"/>
      <c r="D209" s="2"/>
      <c r="E209" s="2"/>
      <c r="F209" s="29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9.5" hidden="1" customHeight="1" x14ac:dyDescent="0.3">
      <c r="A210" s="2"/>
      <c r="B210" s="2"/>
      <c r="C210" s="2"/>
      <c r="D210" s="2"/>
      <c r="E210" s="2"/>
      <c r="F210" s="29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9.5" hidden="1" customHeight="1" x14ac:dyDescent="0.3">
      <c r="A211" s="2"/>
      <c r="B211" s="2"/>
      <c r="C211" s="2"/>
      <c r="D211" s="2"/>
      <c r="E211" s="2"/>
      <c r="F211" s="29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9.5" hidden="1" customHeight="1" x14ac:dyDescent="0.3">
      <c r="A212" s="2"/>
      <c r="B212" s="2"/>
      <c r="C212" s="2"/>
      <c r="D212" s="2"/>
      <c r="E212" s="2"/>
      <c r="F212" s="29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9.5" hidden="1" customHeight="1" x14ac:dyDescent="0.3">
      <c r="A213" s="2"/>
      <c r="B213" s="2"/>
      <c r="C213" s="2"/>
      <c r="D213" s="2"/>
      <c r="E213" s="2"/>
      <c r="F213" s="29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9.5" hidden="1" customHeight="1" x14ac:dyDescent="0.3">
      <c r="A214" s="2"/>
      <c r="B214" s="2"/>
      <c r="C214" s="2"/>
      <c r="D214" s="2"/>
      <c r="E214" s="2"/>
      <c r="F214" s="29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9.5" hidden="1" customHeight="1" x14ac:dyDescent="0.3">
      <c r="A215" s="2"/>
      <c r="B215" s="2"/>
      <c r="C215" s="2"/>
      <c r="D215" s="2"/>
      <c r="E215" s="2"/>
      <c r="F215" s="29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9.5" hidden="1" customHeight="1" x14ac:dyDescent="0.3">
      <c r="A216" s="2"/>
      <c r="B216" s="2"/>
      <c r="C216" s="2"/>
      <c r="D216" s="2"/>
      <c r="E216" s="2"/>
      <c r="F216" s="29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9.5" hidden="1" customHeight="1" x14ac:dyDescent="0.3">
      <c r="A217" s="2"/>
      <c r="B217" s="2"/>
      <c r="C217" s="2"/>
      <c r="D217" s="2"/>
      <c r="E217" s="2"/>
      <c r="F217" s="29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9.5" hidden="1" customHeight="1" x14ac:dyDescent="0.3">
      <c r="A218" s="2"/>
      <c r="B218" s="2"/>
      <c r="C218" s="2"/>
      <c r="D218" s="2"/>
      <c r="E218" s="2"/>
      <c r="F218" s="29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9.5" hidden="1" customHeight="1" x14ac:dyDescent="0.3">
      <c r="A219" s="2"/>
      <c r="B219" s="2"/>
      <c r="C219" s="2"/>
      <c r="D219" s="2"/>
      <c r="E219" s="2"/>
      <c r="F219" s="29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9.5" hidden="1" customHeight="1" x14ac:dyDescent="0.3">
      <c r="A220" s="2"/>
      <c r="B220" s="2"/>
      <c r="C220" s="2"/>
      <c r="D220" s="2"/>
      <c r="E220" s="2"/>
      <c r="F220" s="29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9.5" hidden="1" customHeight="1" x14ac:dyDescent="0.3">
      <c r="A221" s="2"/>
      <c r="B221" s="2"/>
      <c r="C221" s="2"/>
      <c r="D221" s="2"/>
      <c r="E221" s="2"/>
      <c r="F221" s="29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9.5" hidden="1" customHeight="1" x14ac:dyDescent="0.3">
      <c r="A222" s="2"/>
      <c r="B222" s="2"/>
      <c r="C222" s="2"/>
      <c r="D222" s="2"/>
      <c r="E222" s="2"/>
      <c r="F222" s="29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9.5" hidden="1" customHeight="1" x14ac:dyDescent="0.3">
      <c r="A223" s="2"/>
      <c r="B223" s="2"/>
      <c r="C223" s="2"/>
      <c r="D223" s="2"/>
      <c r="E223" s="2"/>
      <c r="F223" s="29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9.5" hidden="1" customHeight="1" x14ac:dyDescent="0.3">
      <c r="A224" s="2"/>
      <c r="B224" s="2"/>
      <c r="C224" s="2"/>
      <c r="D224" s="2"/>
      <c r="E224" s="2"/>
      <c r="F224" s="29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9.5" hidden="1" customHeight="1" x14ac:dyDescent="0.3">
      <c r="A225" s="2"/>
      <c r="B225" s="2"/>
      <c r="C225" s="2"/>
      <c r="D225" s="2"/>
      <c r="E225" s="2"/>
      <c r="F225" s="29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9.5" hidden="1" customHeight="1" x14ac:dyDescent="0.3">
      <c r="A226" s="2"/>
      <c r="B226" s="2"/>
      <c r="C226" s="2"/>
      <c r="D226" s="2"/>
      <c r="E226" s="2"/>
      <c r="F226" s="29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9.5" hidden="1" customHeight="1" x14ac:dyDescent="0.3">
      <c r="A227" s="2"/>
      <c r="B227" s="2"/>
      <c r="C227" s="2"/>
      <c r="D227" s="2"/>
      <c r="E227" s="2"/>
      <c r="F227" s="29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9.5" hidden="1" customHeight="1" x14ac:dyDescent="0.3">
      <c r="A228" s="2"/>
      <c r="B228" s="2"/>
      <c r="C228" s="2"/>
      <c r="D228" s="2"/>
      <c r="E228" s="2"/>
      <c r="F228" s="29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9.5" hidden="1" customHeight="1" x14ac:dyDescent="0.3">
      <c r="A229" s="2"/>
      <c r="B229" s="2"/>
      <c r="C229" s="2"/>
      <c r="D229" s="2"/>
      <c r="E229" s="2"/>
      <c r="F229" s="29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9.5" hidden="1" customHeight="1" x14ac:dyDescent="0.3">
      <c r="A230" s="2"/>
      <c r="B230" s="2"/>
      <c r="C230" s="2"/>
      <c r="D230" s="2"/>
      <c r="E230" s="2"/>
      <c r="F230" s="29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9.5" hidden="1" customHeight="1" x14ac:dyDescent="0.3">
      <c r="A231" s="2"/>
      <c r="B231" s="2"/>
      <c r="C231" s="2"/>
      <c r="D231" s="2"/>
      <c r="E231" s="2"/>
      <c r="F231" s="29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9.5" hidden="1" customHeight="1" x14ac:dyDescent="0.3">
      <c r="A232" s="2"/>
      <c r="B232" s="2"/>
      <c r="C232" s="2"/>
      <c r="D232" s="2"/>
      <c r="E232" s="2"/>
      <c r="F232" s="29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9.5" hidden="1" customHeight="1" x14ac:dyDescent="0.3">
      <c r="A233" s="2"/>
      <c r="B233" s="2"/>
      <c r="C233" s="2"/>
      <c r="D233" s="2"/>
      <c r="E233" s="2"/>
      <c r="F233" s="29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9.5" hidden="1" customHeight="1" x14ac:dyDescent="0.3">
      <c r="A234" s="2"/>
      <c r="B234" s="2"/>
      <c r="C234" s="2"/>
      <c r="D234" s="2"/>
      <c r="E234" s="2"/>
      <c r="F234" s="29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9.5" hidden="1" customHeight="1" x14ac:dyDescent="0.3">
      <c r="A235" s="2"/>
      <c r="B235" s="2"/>
      <c r="C235" s="2"/>
      <c r="D235" s="2"/>
      <c r="E235" s="2"/>
      <c r="F235" s="29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9.5" hidden="1" customHeight="1" x14ac:dyDescent="0.3">
      <c r="A236" s="2"/>
      <c r="B236" s="2"/>
      <c r="C236" s="2"/>
      <c r="D236" s="2"/>
      <c r="E236" s="2"/>
      <c r="F236" s="29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9.5" hidden="1" customHeight="1" x14ac:dyDescent="0.3">
      <c r="A237" s="2"/>
      <c r="B237" s="2"/>
      <c r="C237" s="2"/>
      <c r="D237" s="2"/>
      <c r="E237" s="2"/>
      <c r="F237" s="29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9.5" hidden="1" customHeight="1" x14ac:dyDescent="0.3">
      <c r="A238" s="2"/>
      <c r="B238" s="2"/>
      <c r="C238" s="2"/>
      <c r="D238" s="2"/>
      <c r="E238" s="2"/>
      <c r="F238" s="29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9.5" hidden="1" customHeight="1" x14ac:dyDescent="0.3">
      <c r="A239" s="2"/>
      <c r="B239" s="2"/>
      <c r="C239" s="2"/>
      <c r="D239" s="2"/>
      <c r="E239" s="2"/>
      <c r="F239" s="29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9.5" hidden="1" customHeight="1" x14ac:dyDescent="0.3">
      <c r="A240" s="2"/>
      <c r="B240" s="2"/>
      <c r="C240" s="2"/>
      <c r="D240" s="2"/>
      <c r="E240" s="2"/>
      <c r="F240" s="29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9.5" hidden="1" customHeight="1" x14ac:dyDescent="0.3">
      <c r="A241" s="2"/>
      <c r="B241" s="2"/>
      <c r="C241" s="2"/>
      <c r="D241" s="2"/>
      <c r="E241" s="2"/>
      <c r="F241" s="29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9.5" hidden="1" customHeight="1" x14ac:dyDescent="0.3">
      <c r="A242" s="2"/>
      <c r="B242" s="2"/>
      <c r="C242" s="2"/>
      <c r="D242" s="2"/>
      <c r="E242" s="2"/>
      <c r="F242" s="29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9.5" hidden="1" customHeight="1" x14ac:dyDescent="0.3">
      <c r="A243" s="2"/>
      <c r="B243" s="2"/>
      <c r="C243" s="2"/>
      <c r="D243" s="2"/>
      <c r="E243" s="2"/>
      <c r="F243" s="29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9.5" hidden="1" customHeight="1" x14ac:dyDescent="0.3">
      <c r="A244" s="2"/>
      <c r="B244" s="2"/>
      <c r="C244" s="2"/>
      <c r="D244" s="2"/>
      <c r="E244" s="2"/>
      <c r="F244" s="29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9.5" hidden="1" customHeight="1" x14ac:dyDescent="0.3">
      <c r="A245" s="2"/>
      <c r="B245" s="2"/>
      <c r="C245" s="2"/>
      <c r="D245" s="2"/>
      <c r="E245" s="2"/>
      <c r="F245" s="29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9.5" hidden="1" customHeight="1" x14ac:dyDescent="0.3">
      <c r="A246" s="2"/>
      <c r="B246" s="2"/>
      <c r="C246" s="2"/>
      <c r="D246" s="2"/>
      <c r="E246" s="2"/>
      <c r="F246" s="29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9.5" hidden="1" customHeight="1" x14ac:dyDescent="0.3">
      <c r="A247" s="2"/>
      <c r="B247" s="2"/>
      <c r="C247" s="2"/>
      <c r="D247" s="2"/>
      <c r="E247" s="2"/>
      <c r="F247" s="29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9.5" hidden="1" customHeight="1" x14ac:dyDescent="0.3">
      <c r="A248" s="2"/>
      <c r="B248" s="2"/>
      <c r="C248" s="2"/>
      <c r="D248" s="2"/>
      <c r="E248" s="2"/>
      <c r="F248" s="29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9.5" hidden="1" customHeight="1" x14ac:dyDescent="0.3">
      <c r="A249" s="2"/>
      <c r="B249" s="2"/>
      <c r="C249" s="2"/>
      <c r="D249" s="2"/>
      <c r="E249" s="2"/>
      <c r="F249" s="29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9.5" hidden="1" customHeight="1" x14ac:dyDescent="0.3">
      <c r="A250" s="2"/>
      <c r="B250" s="2"/>
      <c r="C250" s="2"/>
      <c r="D250" s="2"/>
      <c r="E250" s="2"/>
      <c r="F250" s="29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9.5" hidden="1" customHeight="1" x14ac:dyDescent="0.3">
      <c r="A251" s="2"/>
      <c r="B251" s="2"/>
      <c r="C251" s="2"/>
      <c r="D251" s="2"/>
      <c r="E251" s="2"/>
      <c r="F251" s="29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9.5" hidden="1" customHeight="1" x14ac:dyDescent="0.3">
      <c r="A252" s="2"/>
      <c r="B252" s="2"/>
      <c r="C252" s="2"/>
      <c r="D252" s="2"/>
      <c r="E252" s="2"/>
      <c r="F252" s="29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9.5" hidden="1" customHeight="1" x14ac:dyDescent="0.3">
      <c r="A253" s="2"/>
      <c r="B253" s="2"/>
      <c r="C253" s="2"/>
      <c r="D253" s="2"/>
      <c r="E253" s="2"/>
      <c r="F253" s="29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9.5" hidden="1" customHeight="1" x14ac:dyDescent="0.3">
      <c r="A254" s="2"/>
      <c r="B254" s="2"/>
      <c r="C254" s="2"/>
      <c r="D254" s="2"/>
      <c r="E254" s="2"/>
      <c r="F254" s="29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9.5" hidden="1" customHeight="1" x14ac:dyDescent="0.3">
      <c r="A255" s="2"/>
      <c r="B255" s="2"/>
      <c r="C255" s="2"/>
      <c r="D255" s="2"/>
      <c r="E255" s="2"/>
      <c r="F255" s="29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9.5" hidden="1" customHeight="1" x14ac:dyDescent="0.3">
      <c r="A256" s="2"/>
      <c r="B256" s="2"/>
      <c r="C256" s="2"/>
      <c r="D256" s="2"/>
      <c r="E256" s="2"/>
      <c r="F256" s="29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9.5" hidden="1" customHeight="1" x14ac:dyDescent="0.3">
      <c r="A257" s="2"/>
      <c r="B257" s="2"/>
      <c r="C257" s="2"/>
      <c r="D257" s="2"/>
      <c r="E257" s="2"/>
      <c r="F257" s="29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9.5" hidden="1" customHeight="1" x14ac:dyDescent="0.3">
      <c r="A258" s="2"/>
      <c r="B258" s="2"/>
      <c r="C258" s="2"/>
      <c r="D258" s="2"/>
      <c r="E258" s="2"/>
      <c r="F258" s="29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9.5" hidden="1" customHeight="1" x14ac:dyDescent="0.3">
      <c r="A259" s="2"/>
      <c r="B259" s="2"/>
      <c r="C259" s="2"/>
      <c r="D259" s="2"/>
      <c r="E259" s="2"/>
      <c r="F259" s="29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9.5" hidden="1" customHeight="1" x14ac:dyDescent="0.3">
      <c r="A260" s="2"/>
      <c r="B260" s="2"/>
      <c r="C260" s="2"/>
      <c r="D260" s="2"/>
      <c r="E260" s="2"/>
      <c r="F260" s="29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9.5" hidden="1" customHeight="1" x14ac:dyDescent="0.3">
      <c r="A261" s="2"/>
      <c r="B261" s="2"/>
      <c r="C261" s="2"/>
      <c r="D261" s="2"/>
      <c r="E261" s="2"/>
      <c r="F261" s="29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9.5" hidden="1" customHeight="1" x14ac:dyDescent="0.3">
      <c r="A262" s="2"/>
      <c r="B262" s="2"/>
      <c r="C262" s="2"/>
      <c r="D262" s="2"/>
      <c r="E262" s="2"/>
      <c r="F262" s="29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9.5" hidden="1" customHeight="1" x14ac:dyDescent="0.3">
      <c r="A263" s="2"/>
      <c r="B263" s="2"/>
      <c r="C263" s="2"/>
      <c r="D263" s="2"/>
      <c r="E263" s="2"/>
      <c r="F263" s="29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9.5" hidden="1" customHeight="1" x14ac:dyDescent="0.3">
      <c r="A264" s="2"/>
      <c r="B264" s="2"/>
      <c r="C264" s="2"/>
      <c r="D264" s="2"/>
      <c r="E264" s="2"/>
      <c r="F264" s="29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9.5" hidden="1" customHeight="1" x14ac:dyDescent="0.3">
      <c r="A265" s="2"/>
      <c r="B265" s="2"/>
      <c r="C265" s="2"/>
      <c r="D265" s="2"/>
      <c r="E265" s="2"/>
      <c r="F265" s="29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9.5" hidden="1" customHeight="1" x14ac:dyDescent="0.3">
      <c r="A266" s="2"/>
      <c r="B266" s="2"/>
      <c r="C266" s="2"/>
      <c r="D266" s="2"/>
      <c r="E266" s="2"/>
      <c r="F266" s="29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9.5" hidden="1" customHeight="1" x14ac:dyDescent="0.3">
      <c r="A267" s="2"/>
      <c r="B267" s="2"/>
      <c r="C267" s="2"/>
      <c r="D267" s="2"/>
      <c r="E267" s="2"/>
      <c r="F267" s="29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9.5" hidden="1" customHeight="1" x14ac:dyDescent="0.3">
      <c r="A268" s="2"/>
      <c r="B268" s="2"/>
      <c r="C268" s="2"/>
      <c r="D268" s="2"/>
      <c r="E268" s="2"/>
      <c r="F268" s="29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9.5" hidden="1" customHeight="1" x14ac:dyDescent="0.3">
      <c r="A269" s="2"/>
      <c r="B269" s="2"/>
      <c r="C269" s="2"/>
      <c r="D269" s="2"/>
      <c r="E269" s="2"/>
      <c r="F269" s="29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9.5" hidden="1" customHeight="1" x14ac:dyDescent="0.3">
      <c r="A270" s="2"/>
      <c r="B270" s="2"/>
      <c r="C270" s="2"/>
      <c r="D270" s="2"/>
      <c r="E270" s="2"/>
      <c r="F270" s="29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9.5" hidden="1" customHeight="1" x14ac:dyDescent="0.3">
      <c r="A271" s="2"/>
      <c r="B271" s="2"/>
      <c r="C271" s="2"/>
      <c r="D271" s="2"/>
      <c r="E271" s="2"/>
      <c r="F271" s="29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9.5" hidden="1" customHeight="1" x14ac:dyDescent="0.3">
      <c r="A272" s="2"/>
      <c r="B272" s="2"/>
      <c r="C272" s="2"/>
      <c r="D272" s="2"/>
      <c r="E272" s="2"/>
      <c r="F272" s="29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9.5" hidden="1" customHeight="1" x14ac:dyDescent="0.3">
      <c r="A273" s="2"/>
      <c r="B273" s="2"/>
      <c r="C273" s="2"/>
      <c r="D273" s="2"/>
      <c r="E273" s="2"/>
      <c r="F273" s="29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9.5" hidden="1" customHeight="1" x14ac:dyDescent="0.3">
      <c r="A274" s="2"/>
      <c r="B274" s="2"/>
      <c r="C274" s="2"/>
      <c r="D274" s="2"/>
      <c r="E274" s="2"/>
      <c r="F274" s="29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9.5" hidden="1" customHeight="1" x14ac:dyDescent="0.3">
      <c r="A275" s="2"/>
      <c r="B275" s="2"/>
      <c r="C275" s="2"/>
      <c r="D275" s="2"/>
      <c r="E275" s="2"/>
      <c r="F275" s="29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9.5" hidden="1" customHeight="1" x14ac:dyDescent="0.3">
      <c r="A276" s="2"/>
      <c r="B276" s="2"/>
      <c r="C276" s="2"/>
      <c r="D276" s="2"/>
      <c r="E276" s="2"/>
      <c r="F276" s="29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9.5" hidden="1" customHeight="1" x14ac:dyDescent="0.3">
      <c r="A277" s="2"/>
      <c r="B277" s="2"/>
      <c r="C277" s="2"/>
      <c r="D277" s="2"/>
      <c r="E277" s="2"/>
      <c r="F277" s="29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9.5" hidden="1" customHeight="1" x14ac:dyDescent="0.3">
      <c r="A278" s="2"/>
      <c r="B278" s="2"/>
      <c r="C278" s="2"/>
      <c r="D278" s="2"/>
      <c r="E278" s="2"/>
      <c r="F278" s="29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9.5" hidden="1" customHeight="1" x14ac:dyDescent="0.3">
      <c r="A279" s="2"/>
      <c r="B279" s="2"/>
      <c r="C279" s="2"/>
      <c r="D279" s="2"/>
      <c r="E279" s="2"/>
      <c r="F279" s="29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9.5" hidden="1" customHeight="1" x14ac:dyDescent="0.3">
      <c r="A280" s="2"/>
      <c r="B280" s="2"/>
      <c r="C280" s="2"/>
      <c r="D280" s="2"/>
      <c r="E280" s="2"/>
      <c r="F280" s="29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9.5" hidden="1" customHeight="1" x14ac:dyDescent="0.3">
      <c r="A281" s="2"/>
      <c r="B281" s="2"/>
      <c r="C281" s="2"/>
      <c r="D281" s="2"/>
      <c r="E281" s="2"/>
      <c r="F281" s="29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9.5" hidden="1" customHeight="1" x14ac:dyDescent="0.3">
      <c r="A282" s="2"/>
      <c r="B282" s="2"/>
      <c r="C282" s="2"/>
      <c r="D282" s="2"/>
      <c r="E282" s="2"/>
      <c r="F282" s="29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9.5" hidden="1" customHeight="1" x14ac:dyDescent="0.3">
      <c r="A283" s="2"/>
      <c r="B283" s="2"/>
      <c r="C283" s="2"/>
      <c r="D283" s="2"/>
      <c r="E283" s="2"/>
      <c r="F283" s="29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9.5" hidden="1" customHeight="1" x14ac:dyDescent="0.3">
      <c r="A284" s="2"/>
      <c r="B284" s="2"/>
      <c r="C284" s="2"/>
      <c r="D284" s="2"/>
      <c r="E284" s="2"/>
      <c r="F284" s="29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9.5" hidden="1" customHeight="1" x14ac:dyDescent="0.3">
      <c r="A285" s="2"/>
      <c r="B285" s="2"/>
      <c r="C285" s="2"/>
      <c r="D285" s="2"/>
      <c r="E285" s="2"/>
      <c r="F285" s="29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9.5" hidden="1" customHeight="1" x14ac:dyDescent="0.3">
      <c r="A286" s="2"/>
      <c r="B286" s="2"/>
      <c r="C286" s="2"/>
      <c r="D286" s="2"/>
      <c r="E286" s="2"/>
      <c r="F286" s="29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9.5" hidden="1" customHeight="1" x14ac:dyDescent="0.3">
      <c r="A287" s="2"/>
      <c r="B287" s="2"/>
      <c r="C287" s="2"/>
      <c r="D287" s="2"/>
      <c r="E287" s="2"/>
      <c r="F287" s="29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9.5" hidden="1" customHeight="1" x14ac:dyDescent="0.3">
      <c r="A288" s="2"/>
      <c r="B288" s="2"/>
      <c r="C288" s="2"/>
      <c r="D288" s="2"/>
      <c r="E288" s="2"/>
      <c r="F288" s="29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9.5" hidden="1" customHeight="1" x14ac:dyDescent="0.3">
      <c r="A289" s="2"/>
      <c r="B289" s="2"/>
      <c r="C289" s="2"/>
      <c r="D289" s="2"/>
      <c r="E289" s="2"/>
      <c r="F289" s="29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9.5" hidden="1" customHeight="1" x14ac:dyDescent="0.3">
      <c r="A290" s="2"/>
      <c r="B290" s="2"/>
      <c r="C290" s="2"/>
      <c r="D290" s="2"/>
      <c r="E290" s="2"/>
      <c r="F290" s="29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9.5" hidden="1" customHeight="1" x14ac:dyDescent="0.3">
      <c r="A291" s="2"/>
      <c r="B291" s="2"/>
      <c r="C291" s="2"/>
      <c r="D291" s="2"/>
      <c r="E291" s="2"/>
      <c r="F291" s="29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9.5" hidden="1" customHeight="1" x14ac:dyDescent="0.3">
      <c r="A292" s="2"/>
      <c r="B292" s="2"/>
      <c r="C292" s="2"/>
      <c r="D292" s="2"/>
      <c r="E292" s="2"/>
      <c r="F292" s="29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9.5" hidden="1" customHeight="1" x14ac:dyDescent="0.3">
      <c r="A293" s="2"/>
      <c r="B293" s="2"/>
      <c r="C293" s="2"/>
      <c r="D293" s="2"/>
      <c r="E293" s="2"/>
      <c r="F293" s="29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9.5" hidden="1" customHeight="1" x14ac:dyDescent="0.3">
      <c r="A294" s="2"/>
      <c r="B294" s="2"/>
      <c r="C294" s="2"/>
      <c r="D294" s="2"/>
      <c r="E294" s="2"/>
      <c r="F294" s="29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9.5" hidden="1" customHeight="1" x14ac:dyDescent="0.3">
      <c r="A295" s="2"/>
      <c r="B295" s="2"/>
      <c r="C295" s="2"/>
      <c r="D295" s="2"/>
      <c r="E295" s="2"/>
      <c r="F295" s="29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9.5" hidden="1" customHeight="1" x14ac:dyDescent="0.3">
      <c r="A296" s="2"/>
      <c r="B296" s="2"/>
      <c r="C296" s="2"/>
      <c r="D296" s="2"/>
      <c r="E296" s="2"/>
      <c r="F296" s="29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9.5" hidden="1" customHeight="1" x14ac:dyDescent="0.3">
      <c r="A297" s="2"/>
      <c r="B297" s="2"/>
      <c r="C297" s="2"/>
      <c r="D297" s="2"/>
      <c r="E297" s="2"/>
      <c r="F297" s="29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9.5" hidden="1" customHeight="1" x14ac:dyDescent="0.3">
      <c r="A298" s="2"/>
      <c r="B298" s="2"/>
      <c r="C298" s="2"/>
      <c r="D298" s="2"/>
      <c r="E298" s="2"/>
      <c r="F298" s="29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9.5" hidden="1" customHeight="1" x14ac:dyDescent="0.3">
      <c r="A299" s="2"/>
      <c r="B299" s="2"/>
      <c r="C299" s="2"/>
      <c r="D299" s="2"/>
      <c r="E299" s="2"/>
      <c r="F299" s="29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9.5" hidden="1" customHeight="1" x14ac:dyDescent="0.3">
      <c r="A300" s="2"/>
      <c r="B300" s="2"/>
      <c r="C300" s="2"/>
      <c r="D300" s="2"/>
      <c r="E300" s="2"/>
      <c r="F300" s="29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9.5" hidden="1" customHeight="1" x14ac:dyDescent="0.3">
      <c r="A301" s="2"/>
      <c r="B301" s="2"/>
      <c r="C301" s="2"/>
      <c r="D301" s="2"/>
      <c r="E301" s="2"/>
      <c r="F301" s="29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9.5" hidden="1" customHeight="1" x14ac:dyDescent="0.3">
      <c r="A302" s="2"/>
      <c r="B302" s="2"/>
      <c r="C302" s="2"/>
      <c r="D302" s="2"/>
      <c r="E302" s="2"/>
      <c r="F302" s="29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9.5" hidden="1" customHeight="1" x14ac:dyDescent="0.3">
      <c r="A303" s="2"/>
      <c r="B303" s="2"/>
      <c r="C303" s="2"/>
      <c r="D303" s="2"/>
      <c r="E303" s="2"/>
      <c r="F303" s="29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9.5" hidden="1" customHeight="1" x14ac:dyDescent="0.3">
      <c r="A304" s="2"/>
      <c r="B304" s="2"/>
      <c r="C304" s="2"/>
      <c r="D304" s="2"/>
      <c r="E304" s="2"/>
      <c r="F304" s="29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9.5" hidden="1" customHeight="1" x14ac:dyDescent="0.3">
      <c r="A305" s="2"/>
      <c r="B305" s="2"/>
      <c r="C305" s="2"/>
      <c r="D305" s="2"/>
      <c r="E305" s="2"/>
      <c r="F305" s="29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9.5" hidden="1" customHeight="1" x14ac:dyDescent="0.3">
      <c r="A306" s="2"/>
      <c r="B306" s="2"/>
      <c r="C306" s="2"/>
      <c r="D306" s="2"/>
      <c r="E306" s="2"/>
      <c r="F306" s="29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9.5" hidden="1" customHeight="1" x14ac:dyDescent="0.3">
      <c r="A307" s="2"/>
      <c r="B307" s="2"/>
      <c r="C307" s="2"/>
      <c r="D307" s="2"/>
      <c r="E307" s="2"/>
      <c r="F307" s="29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9.5" hidden="1" customHeight="1" x14ac:dyDescent="0.3">
      <c r="A308" s="2"/>
      <c r="B308" s="2"/>
      <c r="C308" s="2"/>
      <c r="D308" s="2"/>
      <c r="E308" s="2"/>
      <c r="F308" s="2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9.5" hidden="1" customHeight="1" x14ac:dyDescent="0.3">
      <c r="A309" s="2"/>
      <c r="B309" s="2"/>
      <c r="C309" s="2"/>
      <c r="D309" s="2"/>
      <c r="E309" s="2"/>
      <c r="F309" s="29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9.5" hidden="1" customHeight="1" x14ac:dyDescent="0.3">
      <c r="A310" s="2"/>
      <c r="B310" s="2"/>
      <c r="C310" s="2"/>
      <c r="D310" s="2"/>
      <c r="E310" s="2"/>
      <c r="F310" s="2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9.5" hidden="1" customHeight="1" x14ac:dyDescent="0.3">
      <c r="A311" s="2"/>
      <c r="B311" s="2"/>
      <c r="C311" s="2"/>
      <c r="D311" s="2"/>
      <c r="E311" s="2"/>
      <c r="F311" s="29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9.5" hidden="1" customHeight="1" x14ac:dyDescent="0.3">
      <c r="A312" s="2"/>
      <c r="B312" s="2"/>
      <c r="C312" s="2"/>
      <c r="D312" s="2"/>
      <c r="E312" s="2"/>
      <c r="F312" s="2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9.5" hidden="1" customHeight="1" x14ac:dyDescent="0.3">
      <c r="A313" s="2"/>
      <c r="B313" s="2"/>
      <c r="C313" s="2"/>
      <c r="D313" s="2"/>
      <c r="E313" s="2"/>
      <c r="F313" s="29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9.5" hidden="1" customHeight="1" x14ac:dyDescent="0.3">
      <c r="A314" s="2"/>
      <c r="B314" s="2"/>
      <c r="C314" s="2"/>
      <c r="D314" s="2"/>
      <c r="E314" s="2"/>
      <c r="F314" s="29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9.5" hidden="1" customHeight="1" x14ac:dyDescent="0.3">
      <c r="A315" s="2"/>
      <c r="B315" s="2"/>
      <c r="C315" s="2"/>
      <c r="D315" s="2"/>
      <c r="E315" s="2"/>
      <c r="F315" s="29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9.5" hidden="1" customHeight="1" x14ac:dyDescent="0.3">
      <c r="A316" s="2"/>
      <c r="B316" s="2"/>
      <c r="C316" s="2"/>
      <c r="D316" s="2"/>
      <c r="E316" s="2"/>
      <c r="F316" s="29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9.5" hidden="1" customHeight="1" x14ac:dyDescent="0.3">
      <c r="A317" s="2"/>
      <c r="B317" s="2"/>
      <c r="C317" s="2"/>
      <c r="D317" s="2"/>
      <c r="E317" s="2"/>
      <c r="F317" s="29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9.5" hidden="1" customHeight="1" x14ac:dyDescent="0.3">
      <c r="A318" s="2"/>
      <c r="B318" s="2"/>
      <c r="C318" s="2"/>
      <c r="D318" s="2"/>
      <c r="E318" s="2"/>
      <c r="F318" s="29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9.5" hidden="1" customHeight="1" x14ac:dyDescent="0.3">
      <c r="A319" s="2"/>
      <c r="B319" s="2"/>
      <c r="C319" s="2"/>
      <c r="D319" s="2"/>
      <c r="E319" s="2"/>
      <c r="F319" s="29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9.5" hidden="1" customHeight="1" x14ac:dyDescent="0.3">
      <c r="A320" s="2"/>
      <c r="B320" s="2"/>
      <c r="C320" s="2"/>
      <c r="D320" s="2"/>
      <c r="E320" s="2"/>
      <c r="F320" s="29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9.5" hidden="1" customHeight="1" x14ac:dyDescent="0.3">
      <c r="A321" s="2"/>
      <c r="B321" s="2"/>
      <c r="C321" s="2"/>
      <c r="D321" s="2"/>
      <c r="E321" s="2"/>
      <c r="F321" s="29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9.5" hidden="1" customHeight="1" x14ac:dyDescent="0.3">
      <c r="A322" s="2"/>
      <c r="B322" s="2"/>
      <c r="C322" s="2"/>
      <c r="D322" s="2"/>
      <c r="E322" s="2"/>
      <c r="F322" s="29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9.5" hidden="1" customHeight="1" x14ac:dyDescent="0.3">
      <c r="A323" s="2"/>
      <c r="B323" s="2"/>
      <c r="C323" s="2"/>
      <c r="D323" s="2"/>
      <c r="E323" s="2"/>
      <c r="F323" s="29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9.5" hidden="1" customHeight="1" x14ac:dyDescent="0.3">
      <c r="A324" s="2"/>
      <c r="B324" s="2"/>
      <c r="C324" s="2"/>
      <c r="D324" s="2"/>
      <c r="E324" s="2"/>
      <c r="F324" s="29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9.5" hidden="1" customHeight="1" x14ac:dyDescent="0.3">
      <c r="A325" s="2"/>
      <c r="B325" s="2"/>
      <c r="C325" s="2"/>
      <c r="D325" s="2"/>
      <c r="E325" s="2"/>
      <c r="F325" s="29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9.5" hidden="1" customHeight="1" x14ac:dyDescent="0.3">
      <c r="A326" s="2"/>
      <c r="B326" s="2"/>
      <c r="C326" s="2"/>
      <c r="D326" s="2"/>
      <c r="E326" s="2"/>
      <c r="F326" s="29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9.5" hidden="1" customHeight="1" x14ac:dyDescent="0.3">
      <c r="A327" s="2"/>
      <c r="B327" s="2"/>
      <c r="C327" s="2"/>
      <c r="D327" s="2"/>
      <c r="E327" s="2"/>
      <c r="F327" s="29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9.5" hidden="1" customHeight="1" x14ac:dyDescent="0.3">
      <c r="A328" s="2"/>
      <c r="B328" s="2"/>
      <c r="C328" s="2"/>
      <c r="D328" s="2"/>
      <c r="E328" s="2"/>
      <c r="F328" s="29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9.5" hidden="1" customHeight="1" x14ac:dyDescent="0.3">
      <c r="A329" s="2"/>
      <c r="B329" s="2"/>
      <c r="C329" s="2"/>
      <c r="D329" s="2"/>
      <c r="E329" s="2"/>
      <c r="F329" s="29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9.5" hidden="1" customHeight="1" x14ac:dyDescent="0.3">
      <c r="A330" s="2"/>
      <c r="B330" s="2"/>
      <c r="C330" s="2"/>
      <c r="D330" s="2"/>
      <c r="E330" s="2"/>
      <c r="F330" s="29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9.5" hidden="1" customHeight="1" x14ac:dyDescent="0.3">
      <c r="A331" s="2"/>
      <c r="B331" s="2"/>
      <c r="C331" s="2"/>
      <c r="D331" s="2"/>
      <c r="E331" s="2"/>
      <c r="F331" s="29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9.5" hidden="1" customHeight="1" x14ac:dyDescent="0.3">
      <c r="A332" s="2"/>
      <c r="B332" s="2"/>
      <c r="C332" s="2"/>
      <c r="D332" s="2"/>
      <c r="E332" s="2"/>
      <c r="F332" s="29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9.5" hidden="1" customHeight="1" x14ac:dyDescent="0.3">
      <c r="A333" s="2"/>
      <c r="B333" s="2"/>
      <c r="C333" s="2"/>
      <c r="D333" s="2"/>
      <c r="E333" s="2"/>
      <c r="F333" s="29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9.5" hidden="1" customHeight="1" x14ac:dyDescent="0.3">
      <c r="A334" s="2"/>
      <c r="B334" s="2"/>
      <c r="C334" s="2"/>
      <c r="D334" s="2"/>
      <c r="E334" s="2"/>
      <c r="F334" s="29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9.5" hidden="1" customHeight="1" x14ac:dyDescent="0.3">
      <c r="A335" s="2"/>
      <c r="B335" s="2"/>
      <c r="C335" s="2"/>
      <c r="D335" s="2"/>
      <c r="E335" s="2"/>
      <c r="F335" s="29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9.5" hidden="1" customHeight="1" x14ac:dyDescent="0.3">
      <c r="A336" s="2"/>
      <c r="B336" s="2"/>
      <c r="C336" s="2"/>
      <c r="D336" s="2"/>
      <c r="E336" s="2"/>
      <c r="F336" s="29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9.5" hidden="1" customHeight="1" x14ac:dyDescent="0.3">
      <c r="A337" s="2"/>
      <c r="B337" s="2"/>
      <c r="C337" s="2"/>
      <c r="D337" s="2"/>
      <c r="E337" s="2"/>
      <c r="F337" s="29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9.5" hidden="1" customHeight="1" x14ac:dyDescent="0.3">
      <c r="A338" s="2"/>
      <c r="B338" s="2"/>
      <c r="C338" s="2"/>
      <c r="D338" s="2"/>
      <c r="E338" s="2"/>
      <c r="F338" s="29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9.5" hidden="1" customHeight="1" x14ac:dyDescent="0.3">
      <c r="A339" s="2"/>
      <c r="B339" s="2"/>
      <c r="C339" s="2"/>
      <c r="D339" s="2"/>
      <c r="E339" s="2"/>
      <c r="F339" s="29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9.5" hidden="1" customHeight="1" x14ac:dyDescent="0.3">
      <c r="A340" s="2"/>
      <c r="B340" s="2"/>
      <c r="C340" s="2"/>
      <c r="D340" s="2"/>
      <c r="E340" s="2"/>
      <c r="F340" s="29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9.5" hidden="1" customHeight="1" x14ac:dyDescent="0.3">
      <c r="A341" s="2"/>
      <c r="B341" s="2"/>
      <c r="C341" s="2"/>
      <c r="D341" s="2"/>
      <c r="E341" s="2"/>
      <c r="F341" s="29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9.5" hidden="1" customHeight="1" x14ac:dyDescent="0.3">
      <c r="A342" s="2"/>
      <c r="B342" s="2"/>
      <c r="C342" s="2"/>
      <c r="D342" s="2"/>
      <c r="E342" s="2"/>
      <c r="F342" s="29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9.5" hidden="1" customHeight="1" x14ac:dyDescent="0.3">
      <c r="A343" s="2"/>
      <c r="B343" s="2"/>
      <c r="C343" s="2"/>
      <c r="D343" s="2"/>
      <c r="E343" s="2"/>
      <c r="F343" s="29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9.5" hidden="1" customHeight="1" x14ac:dyDescent="0.3">
      <c r="A344" s="2"/>
      <c r="B344" s="2"/>
      <c r="C344" s="2"/>
      <c r="D344" s="2"/>
      <c r="E344" s="2"/>
      <c r="F344" s="29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9.5" hidden="1" customHeight="1" x14ac:dyDescent="0.3">
      <c r="A345" s="2"/>
      <c r="B345" s="2"/>
      <c r="C345" s="2"/>
      <c r="D345" s="2"/>
      <c r="E345" s="2"/>
      <c r="F345" s="29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9.5" hidden="1" customHeight="1" x14ac:dyDescent="0.3">
      <c r="A346" s="2"/>
      <c r="B346" s="2"/>
      <c r="C346" s="2"/>
      <c r="D346" s="2"/>
      <c r="E346" s="2"/>
      <c r="F346" s="29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9.5" hidden="1" customHeight="1" x14ac:dyDescent="0.3">
      <c r="A347" s="2"/>
      <c r="B347" s="2"/>
      <c r="C347" s="2"/>
      <c r="D347" s="2"/>
      <c r="E347" s="2"/>
      <c r="F347" s="29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9.5" hidden="1" customHeight="1" x14ac:dyDescent="0.3">
      <c r="A348" s="2"/>
      <c r="B348" s="2"/>
      <c r="C348" s="2"/>
      <c r="D348" s="2"/>
      <c r="E348" s="2"/>
      <c r="F348" s="29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9.5" hidden="1" customHeight="1" x14ac:dyDescent="0.3">
      <c r="A349" s="2"/>
      <c r="B349" s="2"/>
      <c r="C349" s="2"/>
      <c r="D349" s="2"/>
      <c r="E349" s="2"/>
      <c r="F349" s="29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9.5" hidden="1" customHeight="1" x14ac:dyDescent="0.3">
      <c r="A350" s="2"/>
      <c r="B350" s="2"/>
      <c r="C350" s="2"/>
      <c r="D350" s="2"/>
      <c r="E350" s="2"/>
      <c r="F350" s="29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9.5" hidden="1" customHeight="1" x14ac:dyDescent="0.3">
      <c r="A351" s="2"/>
      <c r="B351" s="2"/>
      <c r="C351" s="2"/>
      <c r="D351" s="2"/>
      <c r="E351" s="2"/>
      <c r="F351" s="29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9.5" hidden="1" customHeight="1" x14ac:dyDescent="0.3">
      <c r="A352" s="2"/>
      <c r="B352" s="2"/>
      <c r="C352" s="2"/>
      <c r="D352" s="2"/>
      <c r="E352" s="2"/>
      <c r="F352" s="29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9.5" hidden="1" customHeight="1" x14ac:dyDescent="0.3">
      <c r="A353" s="2"/>
      <c r="B353" s="2"/>
      <c r="C353" s="2"/>
      <c r="D353" s="2"/>
      <c r="E353" s="2"/>
      <c r="F353" s="29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9.5" hidden="1" customHeight="1" x14ac:dyDescent="0.3">
      <c r="A354" s="2"/>
      <c r="B354" s="2"/>
      <c r="C354" s="2"/>
      <c r="D354" s="2"/>
      <c r="E354" s="2"/>
      <c r="F354" s="29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9.5" hidden="1" customHeight="1" x14ac:dyDescent="0.3">
      <c r="A355" s="2"/>
      <c r="B355" s="2"/>
      <c r="C355" s="2"/>
      <c r="D355" s="2"/>
      <c r="E355" s="2"/>
      <c r="F355" s="29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9.5" hidden="1" customHeight="1" x14ac:dyDescent="0.3">
      <c r="A356" s="2"/>
      <c r="B356" s="2"/>
      <c r="C356" s="2"/>
      <c r="D356" s="2"/>
      <c r="E356" s="2"/>
      <c r="F356" s="29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9.5" hidden="1" customHeight="1" x14ac:dyDescent="0.3">
      <c r="A357" s="2"/>
      <c r="B357" s="2"/>
      <c r="C357" s="2"/>
      <c r="D357" s="2"/>
      <c r="E357" s="2"/>
      <c r="F357" s="29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9.5" hidden="1" customHeight="1" x14ac:dyDescent="0.3">
      <c r="A358" s="2"/>
      <c r="B358" s="2"/>
      <c r="C358" s="2"/>
      <c r="D358" s="2"/>
      <c r="E358" s="2"/>
      <c r="F358" s="29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9.5" hidden="1" customHeight="1" x14ac:dyDescent="0.3">
      <c r="A359" s="2"/>
      <c r="B359" s="2"/>
      <c r="C359" s="2"/>
      <c r="D359" s="2"/>
      <c r="E359" s="2"/>
      <c r="F359" s="29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9.5" hidden="1" customHeight="1" x14ac:dyDescent="0.3">
      <c r="A360" s="2"/>
      <c r="B360" s="2"/>
      <c r="C360" s="2"/>
      <c r="D360" s="2"/>
      <c r="E360" s="2"/>
      <c r="F360" s="29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9.5" hidden="1" customHeight="1" x14ac:dyDescent="0.3">
      <c r="A361" s="2"/>
      <c r="B361" s="2"/>
      <c r="C361" s="2"/>
      <c r="D361" s="2"/>
      <c r="E361" s="2"/>
      <c r="F361" s="29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9.5" hidden="1" customHeight="1" x14ac:dyDescent="0.3">
      <c r="A362" s="2"/>
      <c r="B362" s="2"/>
      <c r="C362" s="2"/>
      <c r="D362" s="2"/>
      <c r="E362" s="2"/>
      <c r="F362" s="29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9.5" hidden="1" customHeight="1" x14ac:dyDescent="0.3">
      <c r="A363" s="2"/>
      <c r="B363" s="2"/>
      <c r="C363" s="2"/>
      <c r="D363" s="2"/>
      <c r="E363" s="2"/>
      <c r="F363" s="29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9.5" hidden="1" customHeight="1" x14ac:dyDescent="0.3">
      <c r="A364" s="2"/>
      <c r="B364" s="2"/>
      <c r="C364" s="2"/>
      <c r="D364" s="2"/>
      <c r="E364" s="2"/>
      <c r="F364" s="29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9.5" hidden="1" customHeight="1" x14ac:dyDescent="0.3">
      <c r="A365" s="2"/>
      <c r="B365" s="2"/>
      <c r="C365" s="2"/>
      <c r="D365" s="2"/>
      <c r="E365" s="2"/>
      <c r="F365" s="29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9.5" hidden="1" customHeight="1" x14ac:dyDescent="0.3">
      <c r="A366" s="2"/>
      <c r="B366" s="2"/>
      <c r="C366" s="2"/>
      <c r="D366" s="2"/>
      <c r="E366" s="2"/>
      <c r="F366" s="29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9.5" hidden="1" customHeight="1" x14ac:dyDescent="0.3">
      <c r="A367" s="2"/>
      <c r="B367" s="2"/>
      <c r="C367" s="2"/>
      <c r="D367" s="2"/>
      <c r="E367" s="2"/>
      <c r="F367" s="29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9.5" hidden="1" customHeight="1" x14ac:dyDescent="0.3">
      <c r="A368" s="2"/>
      <c r="B368" s="2"/>
      <c r="C368" s="2"/>
      <c r="D368" s="2"/>
      <c r="E368" s="2"/>
      <c r="F368" s="29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9.5" hidden="1" customHeight="1" x14ac:dyDescent="0.3">
      <c r="A369" s="2"/>
      <c r="B369" s="2"/>
      <c r="C369" s="2"/>
      <c r="D369" s="2"/>
      <c r="E369" s="2"/>
      <c r="F369" s="29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9.5" hidden="1" customHeight="1" x14ac:dyDescent="0.3">
      <c r="A370" s="2"/>
      <c r="B370" s="2"/>
      <c r="C370" s="2"/>
      <c r="D370" s="2"/>
      <c r="E370" s="2"/>
      <c r="F370" s="29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9.5" hidden="1" customHeight="1" x14ac:dyDescent="0.3">
      <c r="A371" s="2"/>
      <c r="B371" s="2"/>
      <c r="C371" s="2"/>
      <c r="D371" s="2"/>
      <c r="E371" s="2"/>
      <c r="F371" s="29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9.5" hidden="1" customHeight="1" x14ac:dyDescent="0.3">
      <c r="A372" s="2"/>
      <c r="B372" s="2"/>
      <c r="C372" s="2"/>
      <c r="D372" s="2"/>
      <c r="E372" s="2"/>
      <c r="F372" s="29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9.5" hidden="1" customHeight="1" x14ac:dyDescent="0.3">
      <c r="A373" s="2"/>
      <c r="B373" s="2"/>
      <c r="C373" s="2"/>
      <c r="D373" s="2"/>
      <c r="E373" s="2"/>
      <c r="F373" s="29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9.5" hidden="1" customHeight="1" x14ac:dyDescent="0.3">
      <c r="A374" s="2"/>
      <c r="B374" s="2"/>
      <c r="C374" s="2"/>
      <c r="D374" s="2"/>
      <c r="E374" s="2"/>
      <c r="F374" s="29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9.5" hidden="1" customHeight="1" x14ac:dyDescent="0.3">
      <c r="A375" s="2"/>
      <c r="B375" s="2"/>
      <c r="C375" s="2"/>
      <c r="D375" s="2"/>
      <c r="E375" s="2"/>
      <c r="F375" s="29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9.5" hidden="1" customHeight="1" x14ac:dyDescent="0.3">
      <c r="A376" s="2"/>
      <c r="B376" s="2"/>
      <c r="C376" s="2"/>
      <c r="D376" s="2"/>
      <c r="E376" s="2"/>
      <c r="F376" s="29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9.5" hidden="1" customHeight="1" x14ac:dyDescent="0.3">
      <c r="A377" s="2"/>
      <c r="B377" s="2"/>
      <c r="C377" s="2"/>
      <c r="D377" s="2"/>
      <c r="E377" s="2"/>
      <c r="F377" s="29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9.5" hidden="1" customHeight="1" x14ac:dyDescent="0.3">
      <c r="A378" s="2"/>
      <c r="B378" s="2"/>
      <c r="C378" s="2"/>
      <c r="D378" s="2"/>
      <c r="E378" s="2"/>
      <c r="F378" s="29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9.5" hidden="1" customHeight="1" x14ac:dyDescent="0.3">
      <c r="A379" s="2"/>
      <c r="B379" s="2"/>
      <c r="C379" s="2"/>
      <c r="D379" s="2"/>
      <c r="E379" s="2"/>
      <c r="F379" s="29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9.5" hidden="1" customHeight="1" x14ac:dyDescent="0.3">
      <c r="A380" s="2"/>
      <c r="B380" s="2"/>
      <c r="C380" s="2"/>
      <c r="D380" s="2"/>
      <c r="E380" s="2"/>
      <c r="F380" s="29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9.5" hidden="1" customHeight="1" x14ac:dyDescent="0.3">
      <c r="A381" s="2"/>
      <c r="B381" s="2"/>
      <c r="C381" s="2"/>
      <c r="D381" s="2"/>
      <c r="E381" s="2"/>
      <c r="F381" s="29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9.5" hidden="1" customHeight="1" x14ac:dyDescent="0.3">
      <c r="A382" s="2"/>
      <c r="B382" s="2"/>
      <c r="C382" s="2"/>
      <c r="D382" s="2"/>
      <c r="E382" s="2"/>
      <c r="F382" s="29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9.5" hidden="1" customHeight="1" x14ac:dyDescent="0.3">
      <c r="A383" s="2"/>
      <c r="B383" s="2"/>
      <c r="C383" s="2"/>
      <c r="D383" s="2"/>
      <c r="E383" s="2"/>
      <c r="F383" s="29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9.5" hidden="1" customHeight="1" x14ac:dyDescent="0.3">
      <c r="A384" s="2"/>
      <c r="B384" s="2"/>
      <c r="C384" s="2"/>
      <c r="D384" s="2"/>
      <c r="E384" s="2"/>
      <c r="F384" s="29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9.5" hidden="1" customHeight="1" x14ac:dyDescent="0.3">
      <c r="A385" s="2"/>
      <c r="B385" s="2"/>
      <c r="C385" s="2"/>
      <c r="D385" s="2"/>
      <c r="E385" s="2"/>
      <c r="F385" s="29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9.5" hidden="1" customHeight="1" x14ac:dyDescent="0.3">
      <c r="A386" s="2"/>
      <c r="B386" s="2"/>
      <c r="C386" s="2"/>
      <c r="D386" s="2"/>
      <c r="E386" s="2"/>
      <c r="F386" s="29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9.5" hidden="1" customHeight="1" x14ac:dyDescent="0.3">
      <c r="A387" s="2"/>
      <c r="B387" s="2"/>
      <c r="C387" s="2"/>
      <c r="D387" s="2"/>
      <c r="E387" s="2"/>
      <c r="F387" s="29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9.5" hidden="1" customHeight="1" x14ac:dyDescent="0.3">
      <c r="A388" s="2"/>
      <c r="B388" s="2"/>
      <c r="C388" s="2"/>
      <c r="D388" s="2"/>
      <c r="E388" s="2"/>
      <c r="F388" s="29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9.5" hidden="1" customHeight="1" x14ac:dyDescent="0.3">
      <c r="A389" s="2"/>
      <c r="B389" s="2"/>
      <c r="C389" s="2"/>
      <c r="D389" s="2"/>
      <c r="E389" s="2"/>
      <c r="F389" s="29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9.5" hidden="1" customHeight="1" x14ac:dyDescent="0.3">
      <c r="A390" s="2"/>
      <c r="B390" s="2"/>
      <c r="C390" s="2"/>
      <c r="D390" s="2"/>
      <c r="E390" s="2"/>
      <c r="F390" s="29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9.5" hidden="1" customHeight="1" x14ac:dyDescent="0.3">
      <c r="A391" s="2"/>
      <c r="B391" s="2"/>
      <c r="C391" s="2"/>
      <c r="D391" s="2"/>
      <c r="E391" s="2"/>
      <c r="F391" s="29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9.5" hidden="1" customHeight="1" x14ac:dyDescent="0.3">
      <c r="A392" s="2"/>
      <c r="B392" s="2"/>
      <c r="C392" s="2"/>
      <c r="D392" s="2"/>
      <c r="E392" s="2"/>
      <c r="F392" s="29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9.5" hidden="1" customHeight="1" x14ac:dyDescent="0.3">
      <c r="A393" s="2"/>
      <c r="B393" s="2"/>
      <c r="C393" s="2"/>
      <c r="D393" s="2"/>
      <c r="E393" s="2"/>
      <c r="F393" s="29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9.5" hidden="1" customHeight="1" x14ac:dyDescent="0.3">
      <c r="A394" s="2"/>
      <c r="B394" s="2"/>
      <c r="C394" s="2"/>
      <c r="D394" s="2"/>
      <c r="E394" s="2"/>
      <c r="F394" s="29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9.5" hidden="1" customHeight="1" x14ac:dyDescent="0.3">
      <c r="A395" s="2"/>
      <c r="B395" s="2"/>
      <c r="C395" s="2"/>
      <c r="D395" s="2"/>
      <c r="E395" s="2"/>
      <c r="F395" s="29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9.5" hidden="1" customHeight="1" x14ac:dyDescent="0.3">
      <c r="A396" s="2"/>
      <c r="B396" s="2"/>
      <c r="C396" s="2"/>
      <c r="D396" s="2"/>
      <c r="E396" s="2"/>
      <c r="F396" s="29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9.5" hidden="1" customHeight="1" x14ac:dyDescent="0.3">
      <c r="A397" s="2"/>
      <c r="B397" s="2"/>
      <c r="C397" s="2"/>
      <c r="D397" s="2"/>
      <c r="E397" s="2"/>
      <c r="F397" s="29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9.5" hidden="1" customHeight="1" x14ac:dyDescent="0.3">
      <c r="A398" s="2"/>
      <c r="B398" s="2"/>
      <c r="C398" s="2"/>
      <c r="D398" s="2"/>
      <c r="E398" s="2"/>
      <c r="F398" s="29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9.5" hidden="1" customHeight="1" x14ac:dyDescent="0.3">
      <c r="A399" s="2"/>
      <c r="B399" s="2"/>
      <c r="C399" s="2"/>
      <c r="D399" s="2"/>
      <c r="E399" s="2"/>
      <c r="F399" s="29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9.5" hidden="1" customHeight="1" x14ac:dyDescent="0.3">
      <c r="A400" s="2"/>
      <c r="B400" s="2"/>
      <c r="C400" s="2"/>
      <c r="D400" s="2"/>
      <c r="E400" s="2"/>
      <c r="F400" s="29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9.5" hidden="1" customHeight="1" x14ac:dyDescent="0.3">
      <c r="A401" s="2"/>
      <c r="B401" s="2"/>
      <c r="C401" s="2"/>
      <c r="D401" s="2"/>
      <c r="E401" s="2"/>
      <c r="F401" s="29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9.5" hidden="1" customHeight="1" x14ac:dyDescent="0.3">
      <c r="A402" s="2"/>
      <c r="B402" s="2"/>
      <c r="C402" s="2"/>
      <c r="D402" s="2"/>
      <c r="E402" s="2"/>
      <c r="F402" s="29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9.5" hidden="1" customHeight="1" x14ac:dyDescent="0.3">
      <c r="A403" s="2"/>
      <c r="B403" s="2"/>
      <c r="C403" s="2"/>
      <c r="D403" s="2"/>
      <c r="E403" s="2"/>
      <c r="F403" s="29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9.5" hidden="1" customHeight="1" x14ac:dyDescent="0.3">
      <c r="A404" s="2"/>
      <c r="B404" s="2"/>
      <c r="C404" s="2"/>
      <c r="D404" s="2"/>
      <c r="E404" s="2"/>
      <c r="F404" s="29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9.5" hidden="1" customHeight="1" x14ac:dyDescent="0.3">
      <c r="A405" s="2"/>
      <c r="B405" s="2"/>
      <c r="C405" s="2"/>
      <c r="D405" s="2"/>
      <c r="E405" s="2"/>
      <c r="F405" s="29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9.5" hidden="1" customHeight="1" x14ac:dyDescent="0.3">
      <c r="A406" s="2"/>
      <c r="B406" s="2"/>
      <c r="C406" s="2"/>
      <c r="D406" s="2"/>
      <c r="E406" s="2"/>
      <c r="F406" s="29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9.5" hidden="1" customHeight="1" x14ac:dyDescent="0.3">
      <c r="A407" s="2"/>
      <c r="B407" s="2"/>
      <c r="C407" s="2"/>
      <c r="D407" s="2"/>
      <c r="E407" s="2"/>
      <c r="F407" s="29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9.5" hidden="1" customHeight="1" x14ac:dyDescent="0.3">
      <c r="A408" s="2"/>
      <c r="B408" s="2"/>
      <c r="C408" s="2"/>
      <c r="D408" s="2"/>
      <c r="E408" s="2"/>
      <c r="F408" s="29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9.5" hidden="1" customHeight="1" x14ac:dyDescent="0.3">
      <c r="A409" s="2"/>
      <c r="B409" s="2"/>
      <c r="C409" s="2"/>
      <c r="D409" s="2"/>
      <c r="E409" s="2"/>
      <c r="F409" s="29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9.5" hidden="1" customHeight="1" x14ac:dyDescent="0.3">
      <c r="A410" s="2"/>
      <c r="B410" s="2"/>
      <c r="C410" s="2"/>
      <c r="D410" s="2"/>
      <c r="E410" s="2"/>
      <c r="F410" s="29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9.5" hidden="1" customHeight="1" x14ac:dyDescent="0.3">
      <c r="A411" s="2"/>
      <c r="B411" s="2"/>
      <c r="C411" s="2"/>
      <c r="D411" s="2"/>
      <c r="E411" s="2"/>
      <c r="F411" s="29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9.5" hidden="1" customHeight="1" x14ac:dyDescent="0.3">
      <c r="A412" s="2"/>
      <c r="B412" s="2"/>
      <c r="C412" s="2"/>
      <c r="D412" s="2"/>
      <c r="E412" s="2"/>
      <c r="F412" s="29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9.5" hidden="1" customHeight="1" x14ac:dyDescent="0.3">
      <c r="A413" s="2"/>
      <c r="B413" s="2"/>
      <c r="C413" s="2"/>
      <c r="D413" s="2"/>
      <c r="E413" s="2"/>
      <c r="F413" s="29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9.5" hidden="1" customHeight="1" x14ac:dyDescent="0.3">
      <c r="A414" s="2"/>
      <c r="B414" s="2"/>
      <c r="C414" s="2"/>
      <c r="D414" s="2"/>
      <c r="E414" s="2"/>
      <c r="F414" s="29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9.5" hidden="1" customHeight="1" x14ac:dyDescent="0.3">
      <c r="A415" s="2"/>
      <c r="B415" s="2"/>
      <c r="C415" s="2"/>
      <c r="D415" s="2"/>
      <c r="E415" s="2"/>
      <c r="F415" s="29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9.5" hidden="1" customHeight="1" x14ac:dyDescent="0.3">
      <c r="A416" s="2"/>
      <c r="B416" s="2"/>
      <c r="C416" s="2"/>
      <c r="D416" s="2"/>
      <c r="E416" s="2"/>
      <c r="F416" s="29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9.5" hidden="1" customHeight="1" x14ac:dyDescent="0.3">
      <c r="A417" s="2"/>
      <c r="B417" s="2"/>
      <c r="C417" s="2"/>
      <c r="D417" s="2"/>
      <c r="E417" s="2"/>
      <c r="F417" s="29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9.5" hidden="1" customHeight="1" x14ac:dyDescent="0.3">
      <c r="A418" s="2"/>
      <c r="B418" s="2"/>
      <c r="C418" s="2"/>
      <c r="D418" s="2"/>
      <c r="E418" s="2"/>
      <c r="F418" s="29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9.5" hidden="1" customHeight="1" x14ac:dyDescent="0.3">
      <c r="A419" s="2"/>
      <c r="B419" s="2"/>
      <c r="C419" s="2"/>
      <c r="D419" s="2"/>
      <c r="E419" s="2"/>
      <c r="F419" s="29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9.5" hidden="1" customHeight="1" x14ac:dyDescent="0.3">
      <c r="A420" s="2"/>
      <c r="B420" s="2"/>
      <c r="C420" s="2"/>
      <c r="D420" s="2"/>
      <c r="E420" s="2"/>
      <c r="F420" s="29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9.5" hidden="1" customHeight="1" x14ac:dyDescent="0.3">
      <c r="A421" s="2"/>
      <c r="B421" s="2"/>
      <c r="C421" s="2"/>
      <c r="D421" s="2"/>
      <c r="E421" s="2"/>
      <c r="F421" s="29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9.5" hidden="1" customHeight="1" x14ac:dyDescent="0.3">
      <c r="A422" s="2"/>
      <c r="B422" s="2"/>
      <c r="C422" s="2"/>
      <c r="D422" s="2"/>
      <c r="E422" s="2"/>
      <c r="F422" s="29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9.5" hidden="1" customHeight="1" x14ac:dyDescent="0.3">
      <c r="A423" s="2"/>
      <c r="B423" s="2"/>
      <c r="C423" s="2"/>
      <c r="D423" s="2"/>
      <c r="E423" s="2"/>
      <c r="F423" s="29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9.5" hidden="1" customHeight="1" x14ac:dyDescent="0.3">
      <c r="A424" s="2"/>
      <c r="B424" s="2"/>
      <c r="C424" s="2"/>
      <c r="D424" s="2"/>
      <c r="E424" s="2"/>
      <c r="F424" s="29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9.5" hidden="1" customHeight="1" x14ac:dyDescent="0.3">
      <c r="A425" s="2"/>
      <c r="B425" s="2"/>
      <c r="C425" s="2"/>
      <c r="D425" s="2"/>
      <c r="E425" s="2"/>
      <c r="F425" s="29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9.5" hidden="1" customHeight="1" x14ac:dyDescent="0.3">
      <c r="A426" s="2"/>
      <c r="B426" s="2"/>
      <c r="C426" s="2"/>
      <c r="D426" s="2"/>
      <c r="E426" s="2"/>
      <c r="F426" s="29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9.5" hidden="1" customHeight="1" x14ac:dyDescent="0.3">
      <c r="A427" s="2"/>
      <c r="B427" s="2"/>
      <c r="C427" s="2"/>
      <c r="D427" s="2"/>
      <c r="E427" s="2"/>
      <c r="F427" s="29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9.5" hidden="1" customHeight="1" x14ac:dyDescent="0.3">
      <c r="A428" s="2"/>
      <c r="B428" s="2"/>
      <c r="C428" s="2"/>
      <c r="D428" s="2"/>
      <c r="E428" s="2"/>
      <c r="F428" s="29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9.5" hidden="1" customHeight="1" x14ac:dyDescent="0.3">
      <c r="A429" s="2"/>
      <c r="B429" s="2"/>
      <c r="C429" s="2"/>
      <c r="D429" s="2"/>
      <c r="E429" s="2"/>
      <c r="F429" s="29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9.5" hidden="1" customHeight="1" x14ac:dyDescent="0.3">
      <c r="A430" s="2"/>
      <c r="B430" s="2"/>
      <c r="C430" s="2"/>
      <c r="D430" s="2"/>
      <c r="E430" s="2"/>
      <c r="F430" s="29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9.5" hidden="1" customHeight="1" x14ac:dyDescent="0.3">
      <c r="A431" s="2"/>
      <c r="B431" s="2"/>
      <c r="C431" s="2"/>
      <c r="D431" s="2"/>
      <c r="E431" s="2"/>
      <c r="F431" s="29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9.5" hidden="1" customHeight="1" x14ac:dyDescent="0.3">
      <c r="A432" s="2"/>
      <c r="B432" s="2"/>
      <c r="C432" s="2"/>
      <c r="D432" s="2"/>
      <c r="E432" s="2"/>
      <c r="F432" s="29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9.5" hidden="1" customHeight="1" x14ac:dyDescent="0.3">
      <c r="A433" s="2"/>
      <c r="B433" s="2"/>
      <c r="C433" s="2"/>
      <c r="D433" s="2"/>
      <c r="E433" s="2"/>
      <c r="F433" s="29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9.5" hidden="1" customHeight="1" x14ac:dyDescent="0.3">
      <c r="A434" s="2"/>
      <c r="B434" s="2"/>
      <c r="C434" s="2"/>
      <c r="D434" s="2"/>
      <c r="E434" s="2"/>
      <c r="F434" s="29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9.5" hidden="1" customHeight="1" x14ac:dyDescent="0.3">
      <c r="A435" s="2"/>
      <c r="B435" s="2"/>
      <c r="C435" s="2"/>
      <c r="D435" s="2"/>
      <c r="E435" s="2"/>
      <c r="F435" s="29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9.5" hidden="1" customHeight="1" x14ac:dyDescent="0.3">
      <c r="A436" s="2"/>
      <c r="B436" s="2"/>
      <c r="C436" s="2"/>
      <c r="D436" s="2"/>
      <c r="E436" s="2"/>
      <c r="F436" s="29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9.5" hidden="1" customHeight="1" x14ac:dyDescent="0.3">
      <c r="A437" s="2"/>
      <c r="B437" s="2"/>
      <c r="C437" s="2"/>
      <c r="D437" s="2"/>
      <c r="E437" s="2"/>
      <c r="F437" s="29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9.5" hidden="1" customHeight="1" x14ac:dyDescent="0.3">
      <c r="A438" s="2"/>
      <c r="B438" s="2"/>
      <c r="C438" s="2"/>
      <c r="D438" s="2"/>
      <c r="E438" s="2"/>
      <c r="F438" s="29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9.5" hidden="1" customHeight="1" x14ac:dyDescent="0.3">
      <c r="A439" s="2"/>
      <c r="B439" s="2"/>
      <c r="C439" s="2"/>
      <c r="D439" s="2"/>
      <c r="E439" s="2"/>
      <c r="F439" s="29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9.5" hidden="1" customHeight="1" x14ac:dyDescent="0.3">
      <c r="A440" s="2"/>
      <c r="B440" s="2"/>
      <c r="C440" s="2"/>
      <c r="D440" s="2"/>
      <c r="E440" s="2"/>
      <c r="F440" s="29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9.5" hidden="1" customHeight="1" x14ac:dyDescent="0.3">
      <c r="A441" s="2"/>
      <c r="B441" s="2"/>
      <c r="C441" s="2"/>
      <c r="D441" s="2"/>
      <c r="E441" s="2"/>
      <c r="F441" s="29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9.5" hidden="1" customHeight="1" x14ac:dyDescent="0.3">
      <c r="A442" s="2"/>
      <c r="B442" s="2"/>
      <c r="C442" s="2"/>
      <c r="D442" s="2"/>
      <c r="E442" s="2"/>
      <c r="F442" s="29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9.5" hidden="1" customHeight="1" x14ac:dyDescent="0.3">
      <c r="A443" s="2"/>
      <c r="B443" s="2"/>
      <c r="C443" s="2"/>
      <c r="D443" s="2"/>
      <c r="E443" s="2"/>
      <c r="F443" s="29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9.5" hidden="1" customHeight="1" x14ac:dyDescent="0.3">
      <c r="A444" s="2"/>
      <c r="B444" s="2"/>
      <c r="C444" s="2"/>
      <c r="D444" s="2"/>
      <c r="E444" s="2"/>
      <c r="F444" s="29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9.5" hidden="1" customHeight="1" x14ac:dyDescent="0.3">
      <c r="A445" s="2"/>
      <c r="B445" s="2"/>
      <c r="C445" s="2"/>
      <c r="D445" s="2"/>
      <c r="E445" s="2"/>
      <c r="F445" s="29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9.5" hidden="1" customHeight="1" x14ac:dyDescent="0.3">
      <c r="A446" s="2"/>
      <c r="B446" s="2"/>
      <c r="C446" s="2"/>
      <c r="D446" s="2"/>
      <c r="E446" s="2"/>
      <c r="F446" s="29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9.5" hidden="1" customHeight="1" x14ac:dyDescent="0.3">
      <c r="A447" s="2"/>
      <c r="B447" s="2"/>
      <c r="C447" s="2"/>
      <c r="D447" s="2"/>
      <c r="E447" s="2"/>
      <c r="F447" s="29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9.5" hidden="1" customHeight="1" x14ac:dyDescent="0.3">
      <c r="A448" s="2"/>
      <c r="B448" s="2"/>
      <c r="C448" s="2"/>
      <c r="D448" s="2"/>
      <c r="E448" s="2"/>
      <c r="F448" s="29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9.5" hidden="1" customHeight="1" x14ac:dyDescent="0.3">
      <c r="A449" s="2"/>
      <c r="B449" s="2"/>
      <c r="C449" s="2"/>
      <c r="D449" s="2"/>
      <c r="E449" s="2"/>
      <c r="F449" s="29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9.5" hidden="1" customHeight="1" x14ac:dyDescent="0.3">
      <c r="A450" s="2"/>
      <c r="B450" s="2"/>
      <c r="C450" s="2"/>
      <c r="D450" s="2"/>
      <c r="E450" s="2"/>
      <c r="F450" s="29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9.5" hidden="1" customHeight="1" x14ac:dyDescent="0.3">
      <c r="A451" s="2"/>
      <c r="B451" s="2"/>
      <c r="C451" s="2"/>
      <c r="D451" s="2"/>
      <c r="E451" s="2"/>
      <c r="F451" s="29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9.5" hidden="1" customHeight="1" x14ac:dyDescent="0.3">
      <c r="A452" s="2"/>
      <c r="B452" s="2"/>
      <c r="C452" s="2"/>
      <c r="D452" s="2"/>
      <c r="E452" s="2"/>
      <c r="F452" s="29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9.5" hidden="1" customHeight="1" x14ac:dyDescent="0.3">
      <c r="A453" s="2"/>
      <c r="B453" s="2"/>
      <c r="C453" s="2"/>
      <c r="D453" s="2"/>
      <c r="E453" s="2"/>
      <c r="F453" s="29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9.5" hidden="1" customHeight="1" x14ac:dyDescent="0.3">
      <c r="A454" s="2"/>
      <c r="B454" s="2"/>
      <c r="C454" s="2"/>
      <c r="D454" s="2"/>
      <c r="E454" s="2"/>
      <c r="F454" s="29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9.5" hidden="1" customHeight="1" x14ac:dyDescent="0.3">
      <c r="A455" s="2"/>
      <c r="B455" s="2"/>
      <c r="C455" s="2"/>
      <c r="D455" s="2"/>
      <c r="E455" s="2"/>
      <c r="F455" s="29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9.5" hidden="1" customHeight="1" x14ac:dyDescent="0.3">
      <c r="A456" s="2"/>
      <c r="B456" s="2"/>
      <c r="C456" s="2"/>
      <c r="D456" s="2"/>
      <c r="E456" s="2"/>
      <c r="F456" s="29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9.5" hidden="1" customHeight="1" x14ac:dyDescent="0.3">
      <c r="A457" s="2"/>
      <c r="B457" s="2"/>
      <c r="C457" s="2"/>
      <c r="D457" s="2"/>
      <c r="E457" s="2"/>
      <c r="F457" s="29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9.5" hidden="1" customHeight="1" x14ac:dyDescent="0.3">
      <c r="A458" s="2"/>
      <c r="B458" s="2"/>
      <c r="C458" s="2"/>
      <c r="D458" s="2"/>
      <c r="E458" s="2"/>
      <c r="F458" s="29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9.5" hidden="1" customHeight="1" x14ac:dyDescent="0.3">
      <c r="A459" s="2"/>
      <c r="B459" s="2"/>
      <c r="C459" s="2"/>
      <c r="D459" s="2"/>
      <c r="E459" s="2"/>
      <c r="F459" s="29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9.5" hidden="1" customHeight="1" x14ac:dyDescent="0.3">
      <c r="A460" s="2"/>
      <c r="B460" s="2"/>
      <c r="C460" s="2"/>
      <c r="D460" s="2"/>
      <c r="E460" s="2"/>
      <c r="F460" s="29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9.5" hidden="1" customHeight="1" x14ac:dyDescent="0.3">
      <c r="A461" s="2"/>
      <c r="B461" s="2"/>
      <c r="C461" s="2"/>
      <c r="D461" s="2"/>
      <c r="E461" s="2"/>
      <c r="F461" s="29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9.5" hidden="1" customHeight="1" x14ac:dyDescent="0.3">
      <c r="A462" s="2"/>
      <c r="B462" s="2"/>
      <c r="C462" s="2"/>
      <c r="D462" s="2"/>
      <c r="E462" s="2"/>
      <c r="F462" s="29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9.5" hidden="1" customHeight="1" x14ac:dyDescent="0.3">
      <c r="A463" s="2"/>
      <c r="B463" s="2"/>
      <c r="C463" s="2"/>
      <c r="D463" s="2"/>
      <c r="E463" s="2"/>
      <c r="F463" s="29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9.5" hidden="1" customHeight="1" x14ac:dyDescent="0.3">
      <c r="A464" s="2"/>
      <c r="B464" s="2"/>
      <c r="C464" s="2"/>
      <c r="D464" s="2"/>
      <c r="E464" s="2"/>
      <c r="F464" s="29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9.5" hidden="1" customHeight="1" x14ac:dyDescent="0.3">
      <c r="A465" s="2"/>
      <c r="B465" s="2"/>
      <c r="C465" s="2"/>
      <c r="D465" s="2"/>
      <c r="E465" s="2"/>
      <c r="F465" s="29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9.5" hidden="1" customHeight="1" x14ac:dyDescent="0.3">
      <c r="A466" s="2"/>
      <c r="B466" s="2"/>
      <c r="C466" s="2"/>
      <c r="D466" s="2"/>
      <c r="E466" s="2"/>
      <c r="F466" s="29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9.5" hidden="1" customHeight="1" x14ac:dyDescent="0.3">
      <c r="A467" s="2"/>
      <c r="B467" s="2"/>
      <c r="C467" s="2"/>
      <c r="D467" s="2"/>
      <c r="E467" s="2"/>
      <c r="F467" s="29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9.5" hidden="1" customHeight="1" x14ac:dyDescent="0.3">
      <c r="A468" s="2"/>
      <c r="B468" s="2"/>
      <c r="C468" s="2"/>
      <c r="D468" s="2"/>
      <c r="E468" s="2"/>
      <c r="F468" s="29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9.5" hidden="1" customHeight="1" x14ac:dyDescent="0.3">
      <c r="A469" s="2"/>
      <c r="B469" s="2"/>
      <c r="C469" s="2"/>
      <c r="D469" s="2"/>
      <c r="E469" s="2"/>
      <c r="F469" s="29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9.5" hidden="1" customHeight="1" x14ac:dyDescent="0.3">
      <c r="A470" s="2"/>
      <c r="B470" s="2"/>
      <c r="C470" s="2"/>
      <c r="D470" s="2"/>
      <c r="E470" s="2"/>
      <c r="F470" s="29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9.5" hidden="1" customHeight="1" x14ac:dyDescent="0.3">
      <c r="A471" s="2"/>
      <c r="B471" s="2"/>
      <c r="C471" s="2"/>
      <c r="D471" s="2"/>
      <c r="E471" s="2"/>
      <c r="F471" s="29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9.5" hidden="1" customHeight="1" x14ac:dyDescent="0.3">
      <c r="A472" s="2"/>
      <c r="B472" s="2"/>
      <c r="C472" s="2"/>
      <c r="D472" s="2"/>
      <c r="E472" s="2"/>
      <c r="F472" s="29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9.5" hidden="1" customHeight="1" x14ac:dyDescent="0.3">
      <c r="A473" s="2"/>
      <c r="B473" s="2"/>
      <c r="C473" s="2"/>
      <c r="D473" s="2"/>
      <c r="E473" s="2"/>
      <c r="F473" s="29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9.5" hidden="1" customHeight="1" x14ac:dyDescent="0.3">
      <c r="A474" s="2"/>
      <c r="B474" s="2"/>
      <c r="C474" s="2"/>
      <c r="D474" s="2"/>
      <c r="E474" s="2"/>
      <c r="F474" s="29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9.5" hidden="1" customHeight="1" x14ac:dyDescent="0.3">
      <c r="A475" s="2"/>
      <c r="B475" s="2"/>
      <c r="C475" s="2"/>
      <c r="D475" s="2"/>
      <c r="E475" s="2"/>
      <c r="F475" s="29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9.5" hidden="1" customHeight="1" x14ac:dyDescent="0.3">
      <c r="A476" s="2"/>
      <c r="B476" s="2"/>
      <c r="C476" s="2"/>
      <c r="D476" s="2"/>
      <c r="E476" s="2"/>
      <c r="F476" s="29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9.5" hidden="1" customHeight="1" x14ac:dyDescent="0.3">
      <c r="A477" s="2"/>
      <c r="B477" s="2"/>
      <c r="C477" s="2"/>
      <c r="D477" s="2"/>
      <c r="E477" s="2"/>
      <c r="F477" s="29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9.5" hidden="1" customHeight="1" x14ac:dyDescent="0.3">
      <c r="A478" s="2"/>
      <c r="B478" s="2"/>
      <c r="C478" s="2"/>
      <c r="D478" s="2"/>
      <c r="E478" s="2"/>
      <c r="F478" s="29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9.5" hidden="1" customHeight="1" x14ac:dyDescent="0.3">
      <c r="A479" s="2"/>
      <c r="B479" s="2"/>
      <c r="C479" s="2"/>
      <c r="D479" s="2"/>
      <c r="E479" s="2"/>
      <c r="F479" s="29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9.5" hidden="1" customHeight="1" x14ac:dyDescent="0.3">
      <c r="A480" s="2"/>
      <c r="B480" s="2"/>
      <c r="C480" s="2"/>
      <c r="D480" s="2"/>
      <c r="E480" s="2"/>
      <c r="F480" s="29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9.5" hidden="1" customHeight="1" x14ac:dyDescent="0.3">
      <c r="A481" s="2"/>
      <c r="B481" s="2"/>
      <c r="C481" s="2"/>
      <c r="D481" s="2"/>
      <c r="E481" s="2"/>
      <c r="F481" s="29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9.5" hidden="1" customHeight="1" x14ac:dyDescent="0.3">
      <c r="A482" s="2"/>
      <c r="B482" s="2"/>
      <c r="C482" s="2"/>
      <c r="D482" s="2"/>
      <c r="E482" s="2"/>
      <c r="F482" s="29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9.5" hidden="1" customHeight="1" x14ac:dyDescent="0.3">
      <c r="A483" s="2"/>
      <c r="B483" s="2"/>
      <c r="C483" s="2"/>
      <c r="D483" s="2"/>
      <c r="E483" s="2"/>
      <c r="F483" s="29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9.5" hidden="1" customHeight="1" x14ac:dyDescent="0.3">
      <c r="A484" s="2"/>
      <c r="B484" s="2"/>
      <c r="C484" s="2"/>
      <c r="D484" s="2"/>
      <c r="E484" s="2"/>
      <c r="F484" s="29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9.5" hidden="1" customHeight="1" x14ac:dyDescent="0.3">
      <c r="A485" s="2"/>
      <c r="B485" s="2"/>
      <c r="C485" s="2"/>
      <c r="D485" s="2"/>
      <c r="E485" s="2"/>
      <c r="F485" s="29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9.5" hidden="1" customHeight="1" x14ac:dyDescent="0.3">
      <c r="A486" s="2"/>
      <c r="B486" s="2"/>
      <c r="C486" s="2"/>
      <c r="D486" s="2"/>
      <c r="E486" s="2"/>
      <c r="F486" s="29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9.5" hidden="1" customHeight="1" x14ac:dyDescent="0.3">
      <c r="A487" s="2"/>
      <c r="B487" s="2"/>
      <c r="C487" s="2"/>
      <c r="D487" s="2"/>
      <c r="E487" s="2"/>
      <c r="F487" s="29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9.5" hidden="1" customHeight="1" x14ac:dyDescent="0.3">
      <c r="A488" s="2"/>
      <c r="B488" s="2"/>
      <c r="C488" s="2"/>
      <c r="D488" s="2"/>
      <c r="E488" s="2"/>
      <c r="F488" s="29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9.5" hidden="1" customHeight="1" x14ac:dyDescent="0.3">
      <c r="A489" s="2"/>
      <c r="B489" s="2"/>
      <c r="C489" s="2"/>
      <c r="D489" s="2"/>
      <c r="E489" s="2"/>
      <c r="F489" s="29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9.5" hidden="1" customHeight="1" x14ac:dyDescent="0.3">
      <c r="A490" s="2"/>
      <c r="B490" s="2"/>
      <c r="C490" s="2"/>
      <c r="D490" s="2"/>
      <c r="E490" s="2"/>
      <c r="F490" s="29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9.5" hidden="1" customHeight="1" x14ac:dyDescent="0.3">
      <c r="A491" s="2"/>
      <c r="B491" s="2"/>
      <c r="C491" s="2"/>
      <c r="D491" s="2"/>
      <c r="E491" s="2"/>
      <c r="F491" s="29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9.5" hidden="1" customHeight="1" x14ac:dyDescent="0.3">
      <c r="A492" s="2"/>
      <c r="B492" s="2"/>
      <c r="C492" s="2"/>
      <c r="D492" s="2"/>
      <c r="E492" s="2"/>
      <c r="F492" s="29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9.5" hidden="1" customHeight="1" x14ac:dyDescent="0.3">
      <c r="A493" s="2"/>
      <c r="B493" s="2"/>
      <c r="C493" s="2"/>
      <c r="D493" s="2"/>
      <c r="E493" s="2"/>
      <c r="F493" s="29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9.5" hidden="1" customHeight="1" x14ac:dyDescent="0.3">
      <c r="A494" s="2"/>
      <c r="B494" s="2"/>
      <c r="C494" s="2"/>
      <c r="D494" s="2"/>
      <c r="E494" s="2"/>
      <c r="F494" s="29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9.5" hidden="1" customHeight="1" x14ac:dyDescent="0.3">
      <c r="A495" s="2"/>
      <c r="B495" s="2"/>
      <c r="C495" s="2"/>
      <c r="D495" s="2"/>
      <c r="E495" s="2"/>
      <c r="F495" s="29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9.5" hidden="1" customHeight="1" x14ac:dyDescent="0.3">
      <c r="A496" s="2"/>
      <c r="B496" s="2"/>
      <c r="C496" s="2"/>
      <c r="D496" s="2"/>
      <c r="E496" s="2"/>
      <c r="F496" s="29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9.5" hidden="1" customHeight="1" x14ac:dyDescent="0.3">
      <c r="A497" s="2"/>
      <c r="B497" s="2"/>
      <c r="C497" s="2"/>
      <c r="D497" s="2"/>
      <c r="E497" s="2"/>
      <c r="F497" s="29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9.5" hidden="1" customHeight="1" x14ac:dyDescent="0.3">
      <c r="A498" s="2"/>
      <c r="B498" s="2"/>
      <c r="C498" s="2"/>
      <c r="D498" s="2"/>
      <c r="E498" s="2"/>
      <c r="F498" s="29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9.5" hidden="1" customHeight="1" x14ac:dyDescent="0.3">
      <c r="A499" s="2"/>
      <c r="B499" s="2"/>
      <c r="C499" s="2"/>
      <c r="D499" s="2"/>
      <c r="E499" s="2"/>
      <c r="F499" s="29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9.5" hidden="1" customHeight="1" x14ac:dyDescent="0.3">
      <c r="A500" s="2"/>
      <c r="B500" s="2"/>
      <c r="C500" s="2"/>
      <c r="D500" s="2"/>
      <c r="E500" s="2"/>
      <c r="F500" s="29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9.5" hidden="1" customHeight="1" x14ac:dyDescent="0.3">
      <c r="A501" s="2"/>
      <c r="B501" s="2"/>
      <c r="C501" s="2"/>
      <c r="D501" s="2"/>
      <c r="E501" s="2"/>
      <c r="F501" s="29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9.5" hidden="1" customHeight="1" x14ac:dyDescent="0.3">
      <c r="A502" s="2"/>
      <c r="B502" s="2"/>
      <c r="C502" s="2"/>
      <c r="D502" s="2"/>
      <c r="E502" s="2"/>
      <c r="F502" s="29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9.5" hidden="1" customHeight="1" x14ac:dyDescent="0.3">
      <c r="A503" s="2"/>
      <c r="B503" s="2"/>
      <c r="C503" s="2"/>
      <c r="D503" s="2"/>
      <c r="E503" s="2"/>
      <c r="F503" s="29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9.5" hidden="1" customHeight="1" x14ac:dyDescent="0.3">
      <c r="A504" s="2"/>
      <c r="B504" s="2"/>
      <c r="C504" s="2"/>
      <c r="D504" s="2"/>
      <c r="E504" s="2"/>
      <c r="F504" s="29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9.5" hidden="1" customHeight="1" x14ac:dyDescent="0.3">
      <c r="A505" s="2"/>
      <c r="B505" s="2"/>
      <c r="C505" s="2"/>
      <c r="D505" s="2"/>
      <c r="E505" s="2"/>
      <c r="F505" s="29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9.5" hidden="1" customHeight="1" x14ac:dyDescent="0.3">
      <c r="A506" s="2"/>
      <c r="B506" s="2"/>
      <c r="C506" s="2"/>
      <c r="D506" s="2"/>
      <c r="E506" s="2"/>
      <c r="F506" s="29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9.5" hidden="1" customHeight="1" x14ac:dyDescent="0.3">
      <c r="A507" s="2"/>
      <c r="B507" s="2"/>
      <c r="C507" s="2"/>
      <c r="D507" s="2"/>
      <c r="E507" s="2"/>
      <c r="F507" s="29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9.5" hidden="1" customHeight="1" x14ac:dyDescent="0.3">
      <c r="A508" s="2"/>
      <c r="B508" s="2"/>
      <c r="C508" s="2"/>
      <c r="D508" s="2"/>
      <c r="E508" s="2"/>
      <c r="F508" s="29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9.5" hidden="1" customHeight="1" x14ac:dyDescent="0.3">
      <c r="A509" s="2"/>
      <c r="B509" s="2"/>
      <c r="C509" s="2"/>
      <c r="D509" s="2"/>
      <c r="E509" s="2"/>
      <c r="F509" s="29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9.5" hidden="1" customHeight="1" x14ac:dyDescent="0.3">
      <c r="A510" s="2"/>
      <c r="B510" s="2"/>
      <c r="C510" s="2"/>
      <c r="D510" s="2"/>
      <c r="E510" s="2"/>
      <c r="F510" s="29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9.5" hidden="1" customHeight="1" x14ac:dyDescent="0.3">
      <c r="A511" s="2"/>
      <c r="B511" s="2"/>
      <c r="C511" s="2"/>
      <c r="D511" s="2"/>
      <c r="E511" s="2"/>
      <c r="F511" s="29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9.5" hidden="1" customHeight="1" x14ac:dyDescent="0.3">
      <c r="A512" s="2"/>
      <c r="B512" s="2"/>
      <c r="C512" s="2"/>
      <c r="D512" s="2"/>
      <c r="E512" s="2"/>
      <c r="F512" s="29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9.5" hidden="1" customHeight="1" x14ac:dyDescent="0.3">
      <c r="A513" s="2"/>
      <c r="B513" s="2"/>
      <c r="C513" s="2"/>
      <c r="D513" s="2"/>
      <c r="E513" s="2"/>
      <c r="F513" s="29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9.5" hidden="1" customHeight="1" x14ac:dyDescent="0.3">
      <c r="A514" s="2"/>
      <c r="B514" s="2"/>
      <c r="C514" s="2"/>
      <c r="D514" s="2"/>
      <c r="E514" s="2"/>
      <c r="F514" s="29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9.5" hidden="1" customHeight="1" x14ac:dyDescent="0.3">
      <c r="A515" s="2"/>
      <c r="B515" s="2"/>
      <c r="C515" s="2"/>
      <c r="D515" s="2"/>
      <c r="E515" s="2"/>
      <c r="F515" s="29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9.5" hidden="1" customHeight="1" x14ac:dyDescent="0.3">
      <c r="A516" s="2"/>
      <c r="B516" s="2"/>
      <c r="C516" s="2"/>
      <c r="D516" s="2"/>
      <c r="E516" s="2"/>
      <c r="F516" s="29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9.5" hidden="1" customHeight="1" x14ac:dyDescent="0.3">
      <c r="A517" s="2"/>
      <c r="B517" s="2"/>
      <c r="C517" s="2"/>
      <c r="D517" s="2"/>
      <c r="E517" s="2"/>
      <c r="F517" s="29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9.5" hidden="1" customHeight="1" x14ac:dyDescent="0.3">
      <c r="A518" s="2"/>
      <c r="B518" s="2"/>
      <c r="C518" s="2"/>
      <c r="D518" s="2"/>
      <c r="E518" s="2"/>
      <c r="F518" s="29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9.5" hidden="1" customHeight="1" x14ac:dyDescent="0.3">
      <c r="A519" s="2"/>
      <c r="B519" s="2"/>
      <c r="C519" s="2"/>
      <c r="D519" s="2"/>
      <c r="E519" s="2"/>
      <c r="F519" s="29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9.5" hidden="1" customHeight="1" x14ac:dyDescent="0.3">
      <c r="A520" s="2"/>
      <c r="B520" s="2"/>
      <c r="C520" s="2"/>
      <c r="D520" s="2"/>
      <c r="E520" s="2"/>
      <c r="F520" s="29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9.5" hidden="1" customHeight="1" x14ac:dyDescent="0.3">
      <c r="A521" s="2"/>
      <c r="B521" s="2"/>
      <c r="C521" s="2"/>
      <c r="D521" s="2"/>
      <c r="E521" s="2"/>
      <c r="F521" s="29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9.5" hidden="1" customHeight="1" x14ac:dyDescent="0.3">
      <c r="A522" s="2"/>
      <c r="B522" s="2"/>
      <c r="C522" s="2"/>
      <c r="D522" s="2"/>
      <c r="E522" s="2"/>
      <c r="F522" s="29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9.5" hidden="1" customHeight="1" x14ac:dyDescent="0.3">
      <c r="A523" s="2"/>
      <c r="B523" s="2"/>
      <c r="C523" s="2"/>
      <c r="D523" s="2"/>
      <c r="E523" s="2"/>
      <c r="F523" s="29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9.5" hidden="1" customHeight="1" x14ac:dyDescent="0.3">
      <c r="A524" s="2"/>
      <c r="B524" s="2"/>
      <c r="C524" s="2"/>
      <c r="D524" s="2"/>
      <c r="E524" s="2"/>
      <c r="F524" s="29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9.5" hidden="1" customHeight="1" x14ac:dyDescent="0.3">
      <c r="A525" s="2"/>
      <c r="B525" s="2"/>
      <c r="C525" s="2"/>
      <c r="D525" s="2"/>
      <c r="E525" s="2"/>
      <c r="F525" s="29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9.5" hidden="1" customHeight="1" x14ac:dyDescent="0.3">
      <c r="A526" s="2"/>
      <c r="B526" s="2"/>
      <c r="C526" s="2"/>
      <c r="D526" s="2"/>
      <c r="E526" s="2"/>
      <c r="F526" s="29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9.5" hidden="1" customHeight="1" x14ac:dyDescent="0.3">
      <c r="A527" s="2"/>
      <c r="B527" s="2"/>
      <c r="C527" s="2"/>
      <c r="D527" s="2"/>
      <c r="E527" s="2"/>
      <c r="F527" s="29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9.5" hidden="1" customHeight="1" x14ac:dyDescent="0.3">
      <c r="A528" s="2"/>
      <c r="B528" s="2"/>
      <c r="C528" s="2"/>
      <c r="D528" s="2"/>
      <c r="E528" s="2"/>
      <c r="F528" s="29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9.5" hidden="1" customHeight="1" x14ac:dyDescent="0.3">
      <c r="A529" s="2"/>
      <c r="B529" s="2"/>
      <c r="C529" s="2"/>
      <c r="D529" s="2"/>
      <c r="E529" s="2"/>
      <c r="F529" s="29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9.5" hidden="1" customHeight="1" x14ac:dyDescent="0.3">
      <c r="A530" s="2"/>
      <c r="B530" s="2"/>
      <c r="C530" s="2"/>
      <c r="D530" s="2"/>
      <c r="E530" s="2"/>
      <c r="F530" s="29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9.5" hidden="1" customHeight="1" x14ac:dyDescent="0.3">
      <c r="A531" s="2"/>
      <c r="B531" s="2"/>
      <c r="C531" s="2"/>
      <c r="D531" s="2"/>
      <c r="E531" s="2"/>
      <c r="F531" s="29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9.5" hidden="1" customHeight="1" x14ac:dyDescent="0.3">
      <c r="A532" s="2"/>
      <c r="B532" s="2"/>
      <c r="C532" s="2"/>
      <c r="D532" s="2"/>
      <c r="E532" s="2"/>
      <c r="F532" s="29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9.5" hidden="1" customHeight="1" x14ac:dyDescent="0.3">
      <c r="A533" s="2"/>
      <c r="B533" s="2"/>
      <c r="C533" s="2"/>
      <c r="D533" s="2"/>
      <c r="E533" s="2"/>
      <c r="F533" s="29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9.5" hidden="1" customHeight="1" x14ac:dyDescent="0.3">
      <c r="A534" s="2"/>
      <c r="B534" s="2"/>
      <c r="C534" s="2"/>
      <c r="D534" s="2"/>
      <c r="E534" s="2"/>
      <c r="F534" s="29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9.5" hidden="1" customHeight="1" x14ac:dyDescent="0.3">
      <c r="A535" s="2"/>
      <c r="B535" s="2"/>
      <c r="C535" s="2"/>
      <c r="D535" s="2"/>
      <c r="E535" s="2"/>
      <c r="F535" s="29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9.5" hidden="1" customHeight="1" x14ac:dyDescent="0.3">
      <c r="A536" s="2"/>
      <c r="B536" s="2"/>
      <c r="C536" s="2"/>
      <c r="D536" s="2"/>
      <c r="E536" s="2"/>
      <c r="F536" s="29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9.5" hidden="1" customHeight="1" x14ac:dyDescent="0.3">
      <c r="A537" s="2"/>
      <c r="B537" s="2"/>
      <c r="C537" s="2"/>
      <c r="D537" s="2"/>
      <c r="E537" s="2"/>
      <c r="F537" s="29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9.5" hidden="1" customHeight="1" x14ac:dyDescent="0.3">
      <c r="A538" s="2"/>
      <c r="B538" s="2"/>
      <c r="C538" s="2"/>
      <c r="D538" s="2"/>
      <c r="E538" s="2"/>
      <c r="F538" s="29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9.5" hidden="1" customHeight="1" x14ac:dyDescent="0.3">
      <c r="A539" s="2"/>
      <c r="B539" s="2"/>
      <c r="C539" s="2"/>
      <c r="D539" s="2"/>
      <c r="E539" s="2"/>
      <c r="F539" s="29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9.5" hidden="1" customHeight="1" x14ac:dyDescent="0.3">
      <c r="A540" s="2"/>
      <c r="B540" s="2"/>
      <c r="C540" s="2"/>
      <c r="D540" s="2"/>
      <c r="E540" s="2"/>
      <c r="F540" s="29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9.5" hidden="1" customHeight="1" x14ac:dyDescent="0.3">
      <c r="A541" s="2"/>
      <c r="B541" s="2"/>
      <c r="C541" s="2"/>
      <c r="D541" s="2"/>
      <c r="E541" s="2"/>
      <c r="F541" s="29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9.5" hidden="1" customHeight="1" x14ac:dyDescent="0.3">
      <c r="A542" s="2"/>
      <c r="B542" s="2"/>
      <c r="C542" s="2"/>
      <c r="D542" s="2"/>
      <c r="E542" s="2"/>
      <c r="F542" s="29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9.5" hidden="1" customHeight="1" x14ac:dyDescent="0.3">
      <c r="A543" s="2"/>
      <c r="B543" s="2"/>
      <c r="C543" s="2"/>
      <c r="D543" s="2"/>
      <c r="E543" s="2"/>
      <c r="F543" s="29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9.5" hidden="1" customHeight="1" x14ac:dyDescent="0.3">
      <c r="A544" s="2"/>
      <c r="B544" s="2"/>
      <c r="C544" s="2"/>
      <c r="D544" s="2"/>
      <c r="E544" s="2"/>
      <c r="F544" s="29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9.5" hidden="1" customHeight="1" x14ac:dyDescent="0.3">
      <c r="A545" s="2"/>
      <c r="B545" s="2"/>
      <c r="C545" s="2"/>
      <c r="D545" s="2"/>
      <c r="E545" s="2"/>
      <c r="F545" s="29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9.5" hidden="1" customHeight="1" x14ac:dyDescent="0.3">
      <c r="A546" s="2"/>
      <c r="B546" s="2"/>
      <c r="C546" s="2"/>
      <c r="D546" s="2"/>
      <c r="E546" s="2"/>
      <c r="F546" s="29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9.5" hidden="1" customHeight="1" x14ac:dyDescent="0.3">
      <c r="A547" s="2"/>
      <c r="B547" s="2"/>
      <c r="C547" s="2"/>
      <c r="D547" s="2"/>
      <c r="E547" s="2"/>
      <c r="F547" s="29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9.5" hidden="1" customHeight="1" x14ac:dyDescent="0.3">
      <c r="A548" s="2"/>
      <c r="B548" s="2"/>
      <c r="C548" s="2"/>
      <c r="D548" s="2"/>
      <c r="E548" s="2"/>
      <c r="F548" s="29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9.5" hidden="1" customHeight="1" x14ac:dyDescent="0.3">
      <c r="A549" s="2"/>
      <c r="B549" s="2"/>
      <c r="C549" s="2"/>
      <c r="D549" s="2"/>
      <c r="E549" s="2"/>
      <c r="F549" s="29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9.5" hidden="1" customHeight="1" x14ac:dyDescent="0.3">
      <c r="A550" s="2"/>
      <c r="B550" s="2"/>
      <c r="C550" s="2"/>
      <c r="D550" s="2"/>
      <c r="E550" s="2"/>
      <c r="F550" s="29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9.5" hidden="1" customHeight="1" x14ac:dyDescent="0.3">
      <c r="A551" s="2"/>
      <c r="B551" s="2"/>
      <c r="C551" s="2"/>
      <c r="D551" s="2"/>
      <c r="E551" s="2"/>
      <c r="F551" s="29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9.5" hidden="1" customHeight="1" x14ac:dyDescent="0.3">
      <c r="A552" s="2"/>
      <c r="B552" s="2"/>
      <c r="C552" s="2"/>
      <c r="D552" s="2"/>
      <c r="E552" s="2"/>
      <c r="F552" s="29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9.5" hidden="1" customHeight="1" x14ac:dyDescent="0.3">
      <c r="A553" s="2"/>
      <c r="B553" s="2"/>
      <c r="C553" s="2"/>
      <c r="D553" s="2"/>
      <c r="E553" s="2"/>
      <c r="F553" s="29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9.5" hidden="1" customHeight="1" x14ac:dyDescent="0.3">
      <c r="A554" s="2"/>
      <c r="B554" s="2"/>
      <c r="C554" s="2"/>
      <c r="D554" s="2"/>
      <c r="E554" s="2"/>
      <c r="F554" s="29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9.5" hidden="1" customHeight="1" x14ac:dyDescent="0.3">
      <c r="A555" s="2"/>
      <c r="B555" s="2"/>
      <c r="C555" s="2"/>
      <c r="D555" s="2"/>
      <c r="E555" s="2"/>
      <c r="F555" s="29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9.5" hidden="1" customHeight="1" x14ac:dyDescent="0.3">
      <c r="A556" s="2"/>
      <c r="B556" s="2"/>
      <c r="C556" s="2"/>
      <c r="D556" s="2"/>
      <c r="E556" s="2"/>
      <c r="F556" s="29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9.5" hidden="1" customHeight="1" x14ac:dyDescent="0.3">
      <c r="A557" s="2"/>
      <c r="B557" s="2"/>
      <c r="C557" s="2"/>
      <c r="D557" s="2"/>
      <c r="E557" s="2"/>
      <c r="F557" s="29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9.5" hidden="1" customHeight="1" x14ac:dyDescent="0.3">
      <c r="A558" s="2"/>
      <c r="B558" s="2"/>
      <c r="C558" s="2"/>
      <c r="D558" s="2"/>
      <c r="E558" s="2"/>
      <c r="F558" s="29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9.5" hidden="1" customHeight="1" x14ac:dyDescent="0.3">
      <c r="A559" s="2"/>
      <c r="B559" s="2"/>
      <c r="C559" s="2"/>
      <c r="D559" s="2"/>
      <c r="E559" s="2"/>
      <c r="F559" s="29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9.5" hidden="1" customHeight="1" x14ac:dyDescent="0.3">
      <c r="A560" s="2"/>
      <c r="B560" s="2"/>
      <c r="C560" s="2"/>
      <c r="D560" s="2"/>
      <c r="E560" s="2"/>
      <c r="F560" s="29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9.5" hidden="1" customHeight="1" x14ac:dyDescent="0.3">
      <c r="A561" s="2"/>
      <c r="B561" s="2"/>
      <c r="C561" s="2"/>
      <c r="D561" s="2"/>
      <c r="E561" s="2"/>
      <c r="F561" s="29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9.5" hidden="1" customHeight="1" x14ac:dyDescent="0.3">
      <c r="A562" s="2"/>
      <c r="B562" s="2"/>
      <c r="C562" s="2"/>
      <c r="D562" s="2"/>
      <c r="E562" s="2"/>
      <c r="F562" s="29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9.5" hidden="1" customHeight="1" x14ac:dyDescent="0.3">
      <c r="A563" s="2"/>
      <c r="B563" s="2"/>
      <c r="C563" s="2"/>
      <c r="D563" s="2"/>
      <c r="E563" s="2"/>
      <c r="F563" s="29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9.5" hidden="1" customHeight="1" x14ac:dyDescent="0.3">
      <c r="A564" s="2"/>
      <c r="B564" s="2"/>
      <c r="C564" s="2"/>
      <c r="D564" s="2"/>
      <c r="E564" s="2"/>
      <c r="F564" s="29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9.5" hidden="1" customHeight="1" x14ac:dyDescent="0.3">
      <c r="A565" s="2"/>
      <c r="B565" s="2"/>
      <c r="C565" s="2"/>
      <c r="D565" s="2"/>
      <c r="E565" s="2"/>
      <c r="F565" s="29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9.5" hidden="1" customHeight="1" x14ac:dyDescent="0.3">
      <c r="A566" s="2"/>
      <c r="B566" s="2"/>
      <c r="C566" s="2"/>
      <c r="D566" s="2"/>
      <c r="E566" s="2"/>
      <c r="F566" s="29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9.5" hidden="1" customHeight="1" x14ac:dyDescent="0.3">
      <c r="A567" s="2"/>
      <c r="B567" s="2"/>
      <c r="C567" s="2"/>
      <c r="D567" s="2"/>
      <c r="E567" s="2"/>
      <c r="F567" s="29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9.5" hidden="1" customHeight="1" x14ac:dyDescent="0.3">
      <c r="A568" s="2"/>
      <c r="B568" s="2"/>
      <c r="C568" s="2"/>
      <c r="D568" s="2"/>
      <c r="E568" s="2"/>
      <c r="F568" s="29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9.5" hidden="1" customHeight="1" x14ac:dyDescent="0.3">
      <c r="A569" s="2"/>
      <c r="B569" s="2"/>
      <c r="C569" s="2"/>
      <c r="D569" s="2"/>
      <c r="E569" s="2"/>
      <c r="F569" s="29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9.5" hidden="1" customHeight="1" x14ac:dyDescent="0.3">
      <c r="A570" s="2"/>
      <c r="B570" s="2"/>
      <c r="C570" s="2"/>
      <c r="D570" s="2"/>
      <c r="E570" s="2"/>
      <c r="F570" s="29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9.5" hidden="1" customHeight="1" x14ac:dyDescent="0.3">
      <c r="A571" s="2"/>
      <c r="B571" s="2"/>
      <c r="C571" s="2"/>
      <c r="D571" s="2"/>
      <c r="E571" s="2"/>
      <c r="F571" s="29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9.5" hidden="1" customHeight="1" x14ac:dyDescent="0.3">
      <c r="A572" s="2"/>
      <c r="B572" s="2"/>
      <c r="C572" s="2"/>
      <c r="D572" s="2"/>
      <c r="E572" s="2"/>
      <c r="F572" s="29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9.5" hidden="1" customHeight="1" x14ac:dyDescent="0.3">
      <c r="A573" s="2"/>
      <c r="B573" s="2"/>
      <c r="C573" s="2"/>
      <c r="D573" s="2"/>
      <c r="E573" s="2"/>
      <c r="F573" s="29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9.5" hidden="1" customHeight="1" x14ac:dyDescent="0.3">
      <c r="A574" s="2"/>
      <c r="B574" s="2"/>
      <c r="C574" s="2"/>
      <c r="D574" s="2"/>
      <c r="E574" s="2"/>
      <c r="F574" s="29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9.5" hidden="1" customHeight="1" x14ac:dyDescent="0.3">
      <c r="A575" s="2"/>
      <c r="B575" s="2"/>
      <c r="C575" s="2"/>
      <c r="D575" s="2"/>
      <c r="E575" s="2"/>
      <c r="F575" s="29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9.5" hidden="1" customHeight="1" x14ac:dyDescent="0.3">
      <c r="A576" s="2"/>
      <c r="B576" s="2"/>
      <c r="C576" s="2"/>
      <c r="D576" s="2"/>
      <c r="E576" s="2"/>
      <c r="F576" s="29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9.5" hidden="1" customHeight="1" x14ac:dyDescent="0.3">
      <c r="A577" s="2"/>
      <c r="B577" s="2"/>
      <c r="C577" s="2"/>
      <c r="D577" s="2"/>
      <c r="E577" s="2"/>
      <c r="F577" s="29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9.5" hidden="1" customHeight="1" x14ac:dyDescent="0.3">
      <c r="A578" s="2"/>
      <c r="B578" s="2"/>
      <c r="C578" s="2"/>
      <c r="D578" s="2"/>
      <c r="E578" s="2"/>
      <c r="F578" s="29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9.5" hidden="1" customHeight="1" x14ac:dyDescent="0.3">
      <c r="A579" s="2"/>
      <c r="B579" s="2"/>
      <c r="C579" s="2"/>
      <c r="D579" s="2"/>
      <c r="E579" s="2"/>
      <c r="F579" s="29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9.5" hidden="1" customHeight="1" x14ac:dyDescent="0.3">
      <c r="A580" s="2"/>
      <c r="B580" s="2"/>
      <c r="C580" s="2"/>
      <c r="D580" s="2"/>
      <c r="E580" s="2"/>
      <c r="F580" s="29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9.5" hidden="1" customHeight="1" x14ac:dyDescent="0.3">
      <c r="A581" s="2"/>
      <c r="B581" s="2"/>
      <c r="C581" s="2"/>
      <c r="D581" s="2"/>
      <c r="E581" s="2"/>
      <c r="F581" s="29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9.5" hidden="1" customHeight="1" x14ac:dyDescent="0.3">
      <c r="A582" s="2"/>
      <c r="B582" s="2"/>
      <c r="C582" s="2"/>
      <c r="D582" s="2"/>
      <c r="E582" s="2"/>
      <c r="F582" s="29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9.5" hidden="1" customHeight="1" x14ac:dyDescent="0.3">
      <c r="A583" s="2"/>
      <c r="B583" s="2"/>
      <c r="C583" s="2"/>
      <c r="D583" s="2"/>
      <c r="E583" s="2"/>
      <c r="F583" s="29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9.5" hidden="1" customHeight="1" x14ac:dyDescent="0.3">
      <c r="A584" s="2"/>
      <c r="B584" s="2"/>
      <c r="C584" s="2"/>
      <c r="D584" s="2"/>
      <c r="E584" s="2"/>
      <c r="F584" s="29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9.5" hidden="1" customHeight="1" x14ac:dyDescent="0.3">
      <c r="A585" s="2"/>
      <c r="B585" s="2"/>
      <c r="C585" s="2"/>
      <c r="D585" s="2"/>
      <c r="E585" s="2"/>
      <c r="F585" s="29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9.5" hidden="1" customHeight="1" x14ac:dyDescent="0.3">
      <c r="A586" s="2"/>
      <c r="B586" s="2"/>
      <c r="C586" s="2"/>
      <c r="D586" s="2"/>
      <c r="E586" s="2"/>
      <c r="F586" s="29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9.5" hidden="1" customHeight="1" x14ac:dyDescent="0.3">
      <c r="A587" s="2"/>
      <c r="B587" s="2"/>
      <c r="C587" s="2"/>
      <c r="D587" s="2"/>
      <c r="E587" s="2"/>
      <c r="F587" s="29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9.5" hidden="1" customHeight="1" x14ac:dyDescent="0.3">
      <c r="A588" s="2"/>
      <c r="B588" s="2"/>
      <c r="C588" s="2"/>
      <c r="D588" s="2"/>
      <c r="E588" s="2"/>
      <c r="F588" s="29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9.5" hidden="1" customHeight="1" x14ac:dyDescent="0.3">
      <c r="A589" s="2"/>
      <c r="B589" s="2"/>
      <c r="C589" s="2"/>
      <c r="D589" s="2"/>
      <c r="E589" s="2"/>
      <c r="F589" s="29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9.5" hidden="1" customHeight="1" x14ac:dyDescent="0.3">
      <c r="A590" s="2"/>
      <c r="B590" s="2"/>
      <c r="C590" s="2"/>
      <c r="D590" s="2"/>
      <c r="E590" s="2"/>
      <c r="F590" s="29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9.5" hidden="1" customHeight="1" x14ac:dyDescent="0.3">
      <c r="A591" s="2"/>
      <c r="B591" s="2"/>
      <c r="C591" s="2"/>
      <c r="D591" s="2"/>
      <c r="E591" s="2"/>
      <c r="F591" s="29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9.5" hidden="1" customHeight="1" x14ac:dyDescent="0.3">
      <c r="A592" s="2"/>
      <c r="B592" s="2"/>
      <c r="C592" s="2"/>
      <c r="D592" s="2"/>
      <c r="E592" s="2"/>
      <c r="F592" s="29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9.5" hidden="1" customHeight="1" x14ac:dyDescent="0.3">
      <c r="A593" s="2"/>
      <c r="B593" s="2"/>
      <c r="C593" s="2"/>
      <c r="D593" s="2"/>
      <c r="E593" s="2"/>
      <c r="F593" s="29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9.5" hidden="1" customHeight="1" x14ac:dyDescent="0.3">
      <c r="A594" s="2"/>
      <c r="B594" s="2"/>
      <c r="C594" s="2"/>
      <c r="D594" s="2"/>
      <c r="E594" s="2"/>
      <c r="F594" s="29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9.5" hidden="1" customHeight="1" x14ac:dyDescent="0.3">
      <c r="A595" s="2"/>
      <c r="B595" s="2"/>
      <c r="C595" s="2"/>
      <c r="D595" s="2"/>
      <c r="E595" s="2"/>
      <c r="F595" s="29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9.5" hidden="1" customHeight="1" x14ac:dyDescent="0.3">
      <c r="A596" s="2"/>
      <c r="B596" s="2"/>
      <c r="C596" s="2"/>
      <c r="D596" s="2"/>
      <c r="E596" s="2"/>
      <c r="F596" s="29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9.5" hidden="1" customHeight="1" x14ac:dyDescent="0.3">
      <c r="A597" s="2"/>
      <c r="B597" s="2"/>
      <c r="C597" s="2"/>
      <c r="D597" s="2"/>
      <c r="E597" s="2"/>
      <c r="F597" s="29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9.5" hidden="1" customHeight="1" x14ac:dyDescent="0.3">
      <c r="A598" s="2"/>
      <c r="B598" s="2"/>
      <c r="C598" s="2"/>
      <c r="D598" s="2"/>
      <c r="E598" s="2"/>
      <c r="F598" s="29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9.5" hidden="1" customHeight="1" x14ac:dyDescent="0.3">
      <c r="A599" s="2"/>
      <c r="B599" s="2"/>
      <c r="C599" s="2"/>
      <c r="D599" s="2"/>
      <c r="E599" s="2"/>
      <c r="F599" s="29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9.5" hidden="1" customHeight="1" x14ac:dyDescent="0.3">
      <c r="A600" s="2"/>
      <c r="B600" s="2"/>
      <c r="C600" s="2"/>
      <c r="D600" s="2"/>
      <c r="E600" s="2"/>
      <c r="F600" s="29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9.5" hidden="1" customHeight="1" x14ac:dyDescent="0.3">
      <c r="A601" s="2"/>
      <c r="B601" s="2"/>
      <c r="C601" s="2"/>
      <c r="D601" s="2"/>
      <c r="E601" s="2"/>
      <c r="F601" s="29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9.5" hidden="1" customHeight="1" x14ac:dyDescent="0.3">
      <c r="A602" s="2"/>
      <c r="B602" s="2"/>
      <c r="C602" s="2"/>
      <c r="D602" s="2"/>
      <c r="E602" s="2"/>
      <c r="F602" s="29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9.5" hidden="1" customHeight="1" x14ac:dyDescent="0.3">
      <c r="A603" s="2"/>
      <c r="B603" s="2"/>
      <c r="C603" s="2"/>
      <c r="D603" s="2"/>
      <c r="E603" s="2"/>
      <c r="F603" s="29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9.5" hidden="1" customHeight="1" x14ac:dyDescent="0.3">
      <c r="A604" s="2"/>
      <c r="B604" s="2"/>
      <c r="C604" s="2"/>
      <c r="D604" s="2"/>
      <c r="E604" s="2"/>
      <c r="F604" s="29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9.5" hidden="1" customHeight="1" x14ac:dyDescent="0.3">
      <c r="A605" s="2"/>
      <c r="B605" s="2"/>
      <c r="C605" s="2"/>
      <c r="D605" s="2"/>
      <c r="E605" s="2"/>
      <c r="F605" s="29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9.5" hidden="1" customHeight="1" x14ac:dyDescent="0.3">
      <c r="A606" s="2"/>
      <c r="B606" s="2"/>
      <c r="C606" s="2"/>
      <c r="D606" s="2"/>
      <c r="E606" s="2"/>
      <c r="F606" s="29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9.5" hidden="1" customHeight="1" x14ac:dyDescent="0.3">
      <c r="A607" s="2"/>
      <c r="B607" s="2"/>
      <c r="C607" s="2"/>
      <c r="D607" s="2"/>
      <c r="E607" s="2"/>
      <c r="F607" s="29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9.5" hidden="1" customHeight="1" x14ac:dyDescent="0.3">
      <c r="A608" s="2"/>
      <c r="B608" s="2"/>
      <c r="C608" s="2"/>
      <c r="D608" s="2"/>
      <c r="E608" s="2"/>
      <c r="F608" s="29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9.5" hidden="1" customHeight="1" x14ac:dyDescent="0.3">
      <c r="A609" s="2"/>
      <c r="B609" s="2"/>
      <c r="C609" s="2"/>
      <c r="D609" s="2"/>
      <c r="E609" s="2"/>
      <c r="F609" s="29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9.5" hidden="1" customHeight="1" x14ac:dyDescent="0.3">
      <c r="A610" s="2"/>
      <c r="B610" s="2"/>
      <c r="C610" s="2"/>
      <c r="D610" s="2"/>
      <c r="E610" s="2"/>
      <c r="F610" s="29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9.5" hidden="1" customHeight="1" x14ac:dyDescent="0.3">
      <c r="A611" s="2"/>
      <c r="B611" s="2"/>
      <c r="C611" s="2"/>
      <c r="D611" s="2"/>
      <c r="E611" s="2"/>
      <c r="F611" s="29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9.5" hidden="1" customHeight="1" x14ac:dyDescent="0.3">
      <c r="A612" s="2"/>
      <c r="B612" s="2"/>
      <c r="C612" s="2"/>
      <c r="D612" s="2"/>
      <c r="E612" s="2"/>
      <c r="F612" s="29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9.5" hidden="1" customHeight="1" x14ac:dyDescent="0.3">
      <c r="A613" s="2"/>
      <c r="B613" s="2"/>
      <c r="C613" s="2"/>
      <c r="D613" s="2"/>
      <c r="E613" s="2"/>
      <c r="F613" s="29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9.5" hidden="1" customHeight="1" x14ac:dyDescent="0.3">
      <c r="A614" s="2"/>
      <c r="B614" s="2"/>
      <c r="C614" s="2"/>
      <c r="D614" s="2"/>
      <c r="E614" s="2"/>
      <c r="F614" s="29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9.5" hidden="1" customHeight="1" x14ac:dyDescent="0.3">
      <c r="A615" s="2"/>
      <c r="B615" s="2"/>
      <c r="C615" s="2"/>
      <c r="D615" s="2"/>
      <c r="E615" s="2"/>
      <c r="F615" s="29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9.5" hidden="1" customHeight="1" x14ac:dyDescent="0.3">
      <c r="A616" s="2"/>
      <c r="B616" s="2"/>
      <c r="C616" s="2"/>
      <c r="D616" s="2"/>
      <c r="E616" s="2"/>
      <c r="F616" s="29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9.5" hidden="1" customHeight="1" x14ac:dyDescent="0.3">
      <c r="A617" s="2"/>
      <c r="B617" s="2"/>
      <c r="C617" s="2"/>
      <c r="D617" s="2"/>
      <c r="E617" s="2"/>
      <c r="F617" s="29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9.5" hidden="1" customHeight="1" x14ac:dyDescent="0.3">
      <c r="A618" s="2"/>
      <c r="B618" s="2"/>
      <c r="C618" s="2"/>
      <c r="D618" s="2"/>
      <c r="E618" s="2"/>
      <c r="F618" s="29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9.5" hidden="1" customHeight="1" x14ac:dyDescent="0.3">
      <c r="A619" s="2"/>
      <c r="B619" s="2"/>
      <c r="C619" s="2"/>
      <c r="D619" s="2"/>
      <c r="E619" s="2"/>
      <c r="F619" s="29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9.5" hidden="1" customHeight="1" x14ac:dyDescent="0.3">
      <c r="A620" s="2"/>
      <c r="B620" s="2"/>
      <c r="C620" s="2"/>
      <c r="D620" s="2"/>
      <c r="E620" s="2"/>
      <c r="F620" s="29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9.5" hidden="1" customHeight="1" x14ac:dyDescent="0.3">
      <c r="A621" s="2"/>
      <c r="B621" s="2"/>
      <c r="C621" s="2"/>
      <c r="D621" s="2"/>
      <c r="E621" s="2"/>
      <c r="F621" s="29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9.5" hidden="1" customHeight="1" x14ac:dyDescent="0.3">
      <c r="A622" s="2"/>
      <c r="B622" s="2"/>
      <c r="C622" s="2"/>
      <c r="D622" s="2"/>
      <c r="E622" s="2"/>
      <c r="F622" s="29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9.5" hidden="1" customHeight="1" x14ac:dyDescent="0.3">
      <c r="A623" s="2"/>
      <c r="B623" s="2"/>
      <c r="C623" s="2"/>
      <c r="D623" s="2"/>
      <c r="E623" s="2"/>
      <c r="F623" s="29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9.5" hidden="1" customHeight="1" x14ac:dyDescent="0.3">
      <c r="A624" s="2"/>
      <c r="B624" s="2"/>
      <c r="C624" s="2"/>
      <c r="D624" s="2"/>
      <c r="E624" s="2"/>
      <c r="F624" s="29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9.5" hidden="1" customHeight="1" x14ac:dyDescent="0.3">
      <c r="A625" s="2"/>
      <c r="B625" s="2"/>
      <c r="C625" s="2"/>
      <c r="D625" s="2"/>
      <c r="E625" s="2"/>
      <c r="F625" s="29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9.5" hidden="1" customHeight="1" x14ac:dyDescent="0.3">
      <c r="A626" s="2"/>
      <c r="B626" s="2"/>
      <c r="C626" s="2"/>
      <c r="D626" s="2"/>
      <c r="E626" s="2"/>
      <c r="F626" s="29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9.5" hidden="1" customHeight="1" x14ac:dyDescent="0.3">
      <c r="A627" s="2"/>
      <c r="B627" s="2"/>
      <c r="C627" s="2"/>
      <c r="D627" s="2"/>
      <c r="E627" s="2"/>
      <c r="F627" s="29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9.5" hidden="1" customHeight="1" x14ac:dyDescent="0.3">
      <c r="A628" s="2"/>
      <c r="B628" s="2"/>
      <c r="C628" s="2"/>
      <c r="D628" s="2"/>
      <c r="E628" s="2"/>
      <c r="F628" s="29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9.5" hidden="1" customHeight="1" x14ac:dyDescent="0.3">
      <c r="A629" s="2"/>
      <c r="B629" s="2"/>
      <c r="C629" s="2"/>
      <c r="D629" s="2"/>
      <c r="E629" s="2"/>
      <c r="F629" s="29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9.5" hidden="1" customHeight="1" x14ac:dyDescent="0.3">
      <c r="A630" s="2"/>
      <c r="B630" s="2"/>
      <c r="C630" s="2"/>
      <c r="D630" s="2"/>
      <c r="E630" s="2"/>
      <c r="F630" s="29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9.5" hidden="1" customHeight="1" x14ac:dyDescent="0.3">
      <c r="A631" s="2"/>
      <c r="B631" s="2"/>
      <c r="C631" s="2"/>
      <c r="D631" s="2"/>
      <c r="E631" s="2"/>
      <c r="F631" s="29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9.5" hidden="1" customHeight="1" x14ac:dyDescent="0.3">
      <c r="A632" s="2"/>
      <c r="B632" s="2"/>
      <c r="C632" s="2"/>
      <c r="D632" s="2"/>
      <c r="E632" s="2"/>
      <c r="F632" s="29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9.5" hidden="1" customHeight="1" x14ac:dyDescent="0.3">
      <c r="A633" s="2"/>
      <c r="B633" s="2"/>
      <c r="C633" s="2"/>
      <c r="D633" s="2"/>
      <c r="E633" s="2"/>
      <c r="F633" s="29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9.5" hidden="1" customHeight="1" x14ac:dyDescent="0.3">
      <c r="A634" s="2"/>
      <c r="B634" s="2"/>
      <c r="C634" s="2"/>
      <c r="D634" s="2"/>
      <c r="E634" s="2"/>
      <c r="F634" s="29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9.5" hidden="1" customHeight="1" x14ac:dyDescent="0.3">
      <c r="A635" s="2"/>
      <c r="B635" s="2"/>
      <c r="C635" s="2"/>
      <c r="D635" s="2"/>
      <c r="E635" s="2"/>
      <c r="F635" s="29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9.5" hidden="1" customHeight="1" x14ac:dyDescent="0.3">
      <c r="A636" s="2"/>
      <c r="B636" s="2"/>
      <c r="C636" s="2"/>
      <c r="D636" s="2"/>
      <c r="E636" s="2"/>
      <c r="F636" s="29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9.5" hidden="1" customHeight="1" x14ac:dyDescent="0.3">
      <c r="A637" s="2"/>
      <c r="B637" s="2"/>
      <c r="C637" s="2"/>
      <c r="D637" s="2"/>
      <c r="E637" s="2"/>
      <c r="F637" s="29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9.5" hidden="1" customHeight="1" x14ac:dyDescent="0.3">
      <c r="A638" s="2"/>
      <c r="B638" s="2"/>
      <c r="C638" s="2"/>
      <c r="D638" s="2"/>
      <c r="E638" s="2"/>
      <c r="F638" s="29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9.5" hidden="1" customHeight="1" x14ac:dyDescent="0.3">
      <c r="A639" s="2"/>
      <c r="B639" s="2"/>
      <c r="C639" s="2"/>
      <c r="D639" s="2"/>
      <c r="E639" s="2"/>
      <c r="F639" s="29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9.5" hidden="1" customHeight="1" x14ac:dyDescent="0.3">
      <c r="A640" s="2"/>
      <c r="B640" s="2"/>
      <c r="C640" s="2"/>
      <c r="D640" s="2"/>
      <c r="E640" s="2"/>
      <c r="F640" s="29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9.5" hidden="1" customHeight="1" x14ac:dyDescent="0.3">
      <c r="A641" s="2"/>
      <c r="B641" s="2"/>
      <c r="C641" s="2"/>
      <c r="D641" s="2"/>
      <c r="E641" s="2"/>
      <c r="F641" s="29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9.5" hidden="1" customHeight="1" x14ac:dyDescent="0.3">
      <c r="A642" s="2"/>
      <c r="B642" s="2"/>
      <c r="C642" s="2"/>
      <c r="D642" s="2"/>
      <c r="E642" s="2"/>
      <c r="F642" s="29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9.5" hidden="1" customHeight="1" x14ac:dyDescent="0.3">
      <c r="A643" s="2"/>
      <c r="B643" s="2"/>
      <c r="C643" s="2"/>
      <c r="D643" s="2"/>
      <c r="E643" s="2"/>
      <c r="F643" s="29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9.5" hidden="1" customHeight="1" x14ac:dyDescent="0.3">
      <c r="A644" s="2"/>
      <c r="B644" s="2"/>
      <c r="C644" s="2"/>
      <c r="D644" s="2"/>
      <c r="E644" s="2"/>
      <c r="F644" s="29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9.5" hidden="1" customHeight="1" x14ac:dyDescent="0.3">
      <c r="A645" s="2"/>
      <c r="B645" s="2"/>
      <c r="C645" s="2"/>
      <c r="D645" s="2"/>
      <c r="E645" s="2"/>
      <c r="F645" s="29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9.5" hidden="1" customHeight="1" x14ac:dyDescent="0.3">
      <c r="A646" s="2"/>
      <c r="B646" s="2"/>
      <c r="C646" s="2"/>
      <c r="D646" s="2"/>
      <c r="E646" s="2"/>
      <c r="F646" s="29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9.5" hidden="1" customHeight="1" x14ac:dyDescent="0.3">
      <c r="A647" s="2"/>
      <c r="B647" s="2"/>
      <c r="C647" s="2"/>
      <c r="D647" s="2"/>
      <c r="E647" s="2"/>
      <c r="F647" s="29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9.5" hidden="1" customHeight="1" x14ac:dyDescent="0.3">
      <c r="A648" s="2"/>
      <c r="B648" s="2"/>
      <c r="C648" s="2"/>
      <c r="D648" s="2"/>
      <c r="E648" s="2"/>
      <c r="F648" s="29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9.5" hidden="1" customHeight="1" x14ac:dyDescent="0.3">
      <c r="A649" s="2"/>
      <c r="B649" s="2"/>
      <c r="C649" s="2"/>
      <c r="D649" s="2"/>
      <c r="E649" s="2"/>
      <c r="F649" s="29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9.5" hidden="1" customHeight="1" x14ac:dyDescent="0.3">
      <c r="A650" s="2"/>
      <c r="B650" s="2"/>
      <c r="C650" s="2"/>
      <c r="D650" s="2"/>
      <c r="E650" s="2"/>
      <c r="F650" s="29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9.5" hidden="1" customHeight="1" x14ac:dyDescent="0.3">
      <c r="A651" s="2"/>
      <c r="B651" s="2"/>
      <c r="C651" s="2"/>
      <c r="D651" s="2"/>
      <c r="E651" s="2"/>
      <c r="F651" s="29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9.5" hidden="1" customHeight="1" x14ac:dyDescent="0.3">
      <c r="A652" s="2"/>
      <c r="B652" s="2"/>
      <c r="C652" s="2"/>
      <c r="D652" s="2"/>
      <c r="E652" s="2"/>
      <c r="F652" s="29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9.5" hidden="1" customHeight="1" x14ac:dyDescent="0.3">
      <c r="A653" s="2"/>
      <c r="B653" s="2"/>
      <c r="C653" s="2"/>
      <c r="D653" s="2"/>
      <c r="E653" s="2"/>
      <c r="F653" s="29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9.5" hidden="1" customHeight="1" x14ac:dyDescent="0.3">
      <c r="A654" s="2"/>
      <c r="B654" s="2"/>
      <c r="C654" s="2"/>
      <c r="D654" s="2"/>
      <c r="E654" s="2"/>
      <c r="F654" s="29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9.5" hidden="1" customHeight="1" x14ac:dyDescent="0.3">
      <c r="A655" s="2"/>
      <c r="B655" s="2"/>
      <c r="C655" s="2"/>
      <c r="D655" s="2"/>
      <c r="E655" s="2"/>
      <c r="F655" s="29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9.5" hidden="1" customHeight="1" x14ac:dyDescent="0.3">
      <c r="A656" s="2"/>
      <c r="B656" s="2"/>
      <c r="C656" s="2"/>
      <c r="D656" s="2"/>
      <c r="E656" s="2"/>
      <c r="F656" s="29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9.5" hidden="1" customHeight="1" x14ac:dyDescent="0.3">
      <c r="A657" s="2"/>
      <c r="B657" s="2"/>
      <c r="C657" s="2"/>
      <c r="D657" s="2"/>
      <c r="E657" s="2"/>
      <c r="F657" s="29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9.5" hidden="1" customHeight="1" x14ac:dyDescent="0.3">
      <c r="A658" s="2"/>
      <c r="B658" s="2"/>
      <c r="C658" s="2"/>
      <c r="D658" s="2"/>
      <c r="E658" s="2"/>
      <c r="F658" s="29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9.5" hidden="1" customHeight="1" x14ac:dyDescent="0.3">
      <c r="A659" s="2"/>
      <c r="B659" s="2"/>
      <c r="C659" s="2"/>
      <c r="D659" s="2"/>
      <c r="E659" s="2"/>
      <c r="F659" s="29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9.5" hidden="1" customHeight="1" x14ac:dyDescent="0.3">
      <c r="A660" s="2"/>
      <c r="B660" s="2"/>
      <c r="C660" s="2"/>
      <c r="D660" s="2"/>
      <c r="E660" s="2"/>
      <c r="F660" s="29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9.5" hidden="1" customHeight="1" x14ac:dyDescent="0.3">
      <c r="A661" s="2"/>
      <c r="B661" s="2"/>
      <c r="C661" s="2"/>
      <c r="D661" s="2"/>
      <c r="E661" s="2"/>
      <c r="F661" s="29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9.5" hidden="1" customHeight="1" x14ac:dyDescent="0.3">
      <c r="A662" s="2"/>
      <c r="B662" s="2"/>
      <c r="C662" s="2"/>
      <c r="D662" s="2"/>
      <c r="E662" s="2"/>
      <c r="F662" s="29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9.5" hidden="1" customHeight="1" x14ac:dyDescent="0.3">
      <c r="A663" s="2"/>
      <c r="B663" s="2"/>
      <c r="C663" s="2"/>
      <c r="D663" s="2"/>
      <c r="E663" s="2"/>
      <c r="F663" s="29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9.5" hidden="1" customHeight="1" x14ac:dyDescent="0.3">
      <c r="A664" s="2"/>
      <c r="B664" s="2"/>
      <c r="C664" s="2"/>
      <c r="D664" s="2"/>
      <c r="E664" s="2"/>
      <c r="F664" s="29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9.5" hidden="1" customHeight="1" x14ac:dyDescent="0.3">
      <c r="A665" s="2"/>
      <c r="B665" s="2"/>
      <c r="C665" s="2"/>
      <c r="D665" s="2"/>
      <c r="E665" s="2"/>
      <c r="F665" s="29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9.5" hidden="1" customHeight="1" x14ac:dyDescent="0.3">
      <c r="A666" s="2"/>
      <c r="B666" s="2"/>
      <c r="C666" s="2"/>
      <c r="D666" s="2"/>
      <c r="E666" s="2"/>
      <c r="F666" s="29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9.5" hidden="1" customHeight="1" x14ac:dyDescent="0.3">
      <c r="A667" s="2"/>
      <c r="B667" s="2"/>
      <c r="C667" s="2"/>
      <c r="D667" s="2"/>
      <c r="E667" s="2"/>
      <c r="F667" s="29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9.5" hidden="1" customHeight="1" x14ac:dyDescent="0.3">
      <c r="A668" s="2"/>
      <c r="B668" s="2"/>
      <c r="C668" s="2"/>
      <c r="D668" s="2"/>
      <c r="E668" s="2"/>
      <c r="F668" s="29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9.5" hidden="1" customHeight="1" x14ac:dyDescent="0.3">
      <c r="A669" s="2"/>
      <c r="B669" s="2"/>
      <c r="C669" s="2"/>
      <c r="D669" s="2"/>
      <c r="E669" s="2"/>
      <c r="F669" s="29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9.5" hidden="1" customHeight="1" x14ac:dyDescent="0.3">
      <c r="A670" s="2"/>
      <c r="B670" s="2"/>
      <c r="C670" s="2"/>
      <c r="D670" s="2"/>
      <c r="E670" s="2"/>
      <c r="F670" s="29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9.5" hidden="1" customHeight="1" x14ac:dyDescent="0.3">
      <c r="A671" s="2"/>
      <c r="B671" s="2"/>
      <c r="C671" s="2"/>
      <c r="D671" s="2"/>
      <c r="E671" s="2"/>
      <c r="F671" s="29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9.5" hidden="1" customHeight="1" x14ac:dyDescent="0.3">
      <c r="A672" s="2"/>
      <c r="B672" s="2"/>
      <c r="C672" s="2"/>
      <c r="D672" s="2"/>
      <c r="E672" s="2"/>
      <c r="F672" s="29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9.5" hidden="1" customHeight="1" x14ac:dyDescent="0.3">
      <c r="A673" s="2"/>
      <c r="B673" s="2"/>
      <c r="C673" s="2"/>
      <c r="D673" s="2"/>
      <c r="E673" s="2"/>
      <c r="F673" s="29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9.5" hidden="1" customHeight="1" x14ac:dyDescent="0.3">
      <c r="A674" s="2"/>
      <c r="B674" s="2"/>
      <c r="C674" s="2"/>
      <c r="D674" s="2"/>
      <c r="E674" s="2"/>
      <c r="F674" s="29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9.5" hidden="1" customHeight="1" x14ac:dyDescent="0.3">
      <c r="A675" s="2"/>
      <c r="B675" s="2"/>
      <c r="C675" s="2"/>
      <c r="D675" s="2"/>
      <c r="E675" s="2"/>
      <c r="F675" s="29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9.5" hidden="1" customHeight="1" x14ac:dyDescent="0.3">
      <c r="A676" s="2"/>
      <c r="B676" s="2"/>
      <c r="C676" s="2"/>
      <c r="D676" s="2"/>
      <c r="E676" s="2"/>
      <c r="F676" s="29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9.5" hidden="1" customHeight="1" x14ac:dyDescent="0.3">
      <c r="A677" s="2"/>
      <c r="B677" s="2"/>
      <c r="C677" s="2"/>
      <c r="D677" s="2"/>
      <c r="E677" s="2"/>
      <c r="F677" s="29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9.5" hidden="1" customHeight="1" x14ac:dyDescent="0.3">
      <c r="A678" s="2"/>
      <c r="B678" s="2"/>
      <c r="C678" s="2"/>
      <c r="D678" s="2"/>
      <c r="E678" s="2"/>
      <c r="F678" s="29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9.5" hidden="1" customHeight="1" x14ac:dyDescent="0.3">
      <c r="A679" s="2"/>
      <c r="B679" s="2"/>
      <c r="C679" s="2"/>
      <c r="D679" s="2"/>
      <c r="E679" s="2"/>
      <c r="F679" s="29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9.5" hidden="1" customHeight="1" x14ac:dyDescent="0.3">
      <c r="A680" s="2"/>
      <c r="B680" s="2"/>
      <c r="C680" s="2"/>
      <c r="D680" s="2"/>
      <c r="E680" s="2"/>
      <c r="F680" s="29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9.5" hidden="1" customHeight="1" x14ac:dyDescent="0.3">
      <c r="A681" s="2"/>
      <c r="B681" s="2"/>
      <c r="C681" s="2"/>
      <c r="D681" s="2"/>
      <c r="E681" s="2"/>
      <c r="F681" s="29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9.5" hidden="1" customHeight="1" x14ac:dyDescent="0.3">
      <c r="A682" s="2"/>
      <c r="B682" s="2"/>
      <c r="C682" s="2"/>
      <c r="D682" s="2"/>
      <c r="E682" s="2"/>
      <c r="F682" s="29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9.5" hidden="1" customHeight="1" x14ac:dyDescent="0.3">
      <c r="A683" s="2"/>
      <c r="B683" s="2"/>
      <c r="C683" s="2"/>
      <c r="D683" s="2"/>
      <c r="E683" s="2"/>
      <c r="F683" s="29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9.5" hidden="1" customHeight="1" x14ac:dyDescent="0.3">
      <c r="A684" s="2"/>
      <c r="B684" s="2"/>
      <c r="C684" s="2"/>
      <c r="D684" s="2"/>
      <c r="E684" s="2"/>
      <c r="F684" s="29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9.5" hidden="1" customHeight="1" x14ac:dyDescent="0.3">
      <c r="A685" s="2"/>
      <c r="B685" s="2"/>
      <c r="C685" s="2"/>
      <c r="D685" s="2"/>
      <c r="E685" s="2"/>
      <c r="F685" s="29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9.5" hidden="1" customHeight="1" x14ac:dyDescent="0.3">
      <c r="A686" s="2"/>
      <c r="B686" s="2"/>
      <c r="C686" s="2"/>
      <c r="D686" s="2"/>
      <c r="E686" s="2"/>
      <c r="F686" s="29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9.5" hidden="1" customHeight="1" x14ac:dyDescent="0.3">
      <c r="A687" s="2"/>
      <c r="B687" s="2"/>
      <c r="C687" s="2"/>
      <c r="D687" s="2"/>
      <c r="E687" s="2"/>
      <c r="F687" s="29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9.5" hidden="1" customHeight="1" x14ac:dyDescent="0.3">
      <c r="A688" s="2"/>
      <c r="B688" s="2"/>
      <c r="C688" s="2"/>
      <c r="D688" s="2"/>
      <c r="E688" s="2"/>
      <c r="F688" s="29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9.5" hidden="1" customHeight="1" x14ac:dyDescent="0.3">
      <c r="A689" s="2"/>
      <c r="B689" s="2"/>
      <c r="C689" s="2"/>
      <c r="D689" s="2"/>
      <c r="E689" s="2"/>
      <c r="F689" s="29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9.5" hidden="1" customHeight="1" x14ac:dyDescent="0.3">
      <c r="A690" s="2"/>
      <c r="B690" s="2"/>
      <c r="C690" s="2"/>
      <c r="D690" s="2"/>
      <c r="E690" s="2"/>
      <c r="F690" s="29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9.5" hidden="1" customHeight="1" x14ac:dyDescent="0.3">
      <c r="A691" s="2"/>
      <c r="B691" s="2"/>
      <c r="C691" s="2"/>
      <c r="D691" s="2"/>
      <c r="E691" s="2"/>
      <c r="F691" s="29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9.5" hidden="1" customHeight="1" x14ac:dyDescent="0.3">
      <c r="A692" s="2"/>
      <c r="B692" s="2"/>
      <c r="C692" s="2"/>
      <c r="D692" s="2"/>
      <c r="E692" s="2"/>
      <c r="F692" s="29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9.5" hidden="1" customHeight="1" x14ac:dyDescent="0.3">
      <c r="A693" s="2"/>
      <c r="B693" s="2"/>
      <c r="C693" s="2"/>
      <c r="D693" s="2"/>
      <c r="E693" s="2"/>
      <c r="F693" s="29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9.5" hidden="1" customHeight="1" x14ac:dyDescent="0.3">
      <c r="A694" s="2"/>
      <c r="B694" s="2"/>
      <c r="C694" s="2"/>
      <c r="D694" s="2"/>
      <c r="E694" s="2"/>
      <c r="F694" s="29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9.5" hidden="1" customHeight="1" x14ac:dyDescent="0.3">
      <c r="A695" s="2"/>
      <c r="B695" s="2"/>
      <c r="C695" s="2"/>
      <c r="D695" s="2"/>
      <c r="E695" s="2"/>
      <c r="F695" s="29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9.5" hidden="1" customHeight="1" x14ac:dyDescent="0.3">
      <c r="A696" s="2"/>
      <c r="B696" s="2"/>
      <c r="C696" s="2"/>
      <c r="D696" s="2"/>
      <c r="E696" s="2"/>
      <c r="F696" s="29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9.5" hidden="1" customHeight="1" x14ac:dyDescent="0.3">
      <c r="A697" s="2"/>
      <c r="B697" s="2"/>
      <c r="C697" s="2"/>
      <c r="D697" s="2"/>
      <c r="E697" s="2"/>
      <c r="F697" s="29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9.5" hidden="1" customHeight="1" x14ac:dyDescent="0.3">
      <c r="A698" s="2"/>
      <c r="B698" s="2"/>
      <c r="C698" s="2"/>
      <c r="D698" s="2"/>
      <c r="E698" s="2"/>
      <c r="F698" s="29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9.5" hidden="1" customHeight="1" x14ac:dyDescent="0.3">
      <c r="A699" s="2"/>
      <c r="B699" s="2"/>
      <c r="C699" s="2"/>
      <c r="D699" s="2"/>
      <c r="E699" s="2"/>
      <c r="F699" s="29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9.5" hidden="1" customHeight="1" x14ac:dyDescent="0.3">
      <c r="A700" s="2"/>
      <c r="B700" s="2"/>
      <c r="C700" s="2"/>
      <c r="D700" s="2"/>
      <c r="E700" s="2"/>
      <c r="F700" s="29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9.5" hidden="1" customHeight="1" x14ac:dyDescent="0.3">
      <c r="A701" s="2"/>
      <c r="B701" s="2"/>
      <c r="C701" s="2"/>
      <c r="D701" s="2"/>
      <c r="E701" s="2"/>
      <c r="F701" s="29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9.5" hidden="1" customHeight="1" x14ac:dyDescent="0.3">
      <c r="A702" s="2"/>
      <c r="B702" s="2"/>
      <c r="C702" s="2"/>
      <c r="D702" s="2"/>
      <c r="E702" s="2"/>
      <c r="F702" s="29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9.5" hidden="1" customHeight="1" x14ac:dyDescent="0.3">
      <c r="A703" s="2"/>
      <c r="B703" s="2"/>
      <c r="C703" s="2"/>
      <c r="D703" s="2"/>
      <c r="E703" s="2"/>
      <c r="F703" s="29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9.5" hidden="1" customHeight="1" x14ac:dyDescent="0.3">
      <c r="A704" s="2"/>
      <c r="B704" s="2"/>
      <c r="C704" s="2"/>
      <c r="D704" s="2"/>
      <c r="E704" s="2"/>
      <c r="F704" s="29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9.5" hidden="1" customHeight="1" x14ac:dyDescent="0.3">
      <c r="A705" s="2"/>
      <c r="B705" s="2"/>
      <c r="C705" s="2"/>
      <c r="D705" s="2"/>
      <c r="E705" s="2"/>
      <c r="F705" s="29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9.5" hidden="1" customHeight="1" x14ac:dyDescent="0.3">
      <c r="A706" s="2"/>
      <c r="B706" s="2"/>
      <c r="C706" s="2"/>
      <c r="D706" s="2"/>
      <c r="E706" s="2"/>
      <c r="F706" s="29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9.5" hidden="1" customHeight="1" x14ac:dyDescent="0.3">
      <c r="A707" s="2"/>
      <c r="B707" s="2"/>
      <c r="C707" s="2"/>
      <c r="D707" s="2"/>
      <c r="E707" s="2"/>
      <c r="F707" s="29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9.5" hidden="1" customHeight="1" x14ac:dyDescent="0.3">
      <c r="A708" s="2"/>
      <c r="B708" s="2"/>
      <c r="C708" s="2"/>
      <c r="D708" s="2"/>
      <c r="E708" s="2"/>
      <c r="F708" s="29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9.5" hidden="1" customHeight="1" x14ac:dyDescent="0.3">
      <c r="A709" s="2"/>
      <c r="B709" s="2"/>
      <c r="C709" s="2"/>
      <c r="D709" s="2"/>
      <c r="E709" s="2"/>
      <c r="F709" s="29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9.5" hidden="1" customHeight="1" x14ac:dyDescent="0.3">
      <c r="A710" s="2"/>
      <c r="B710" s="2"/>
      <c r="C710" s="2"/>
      <c r="D710" s="2"/>
      <c r="E710" s="2"/>
      <c r="F710" s="29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9.5" hidden="1" customHeight="1" x14ac:dyDescent="0.3">
      <c r="A711" s="2"/>
      <c r="B711" s="2"/>
      <c r="C711" s="2"/>
      <c r="D711" s="2"/>
      <c r="E711" s="2"/>
      <c r="F711" s="29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9.5" hidden="1" customHeight="1" x14ac:dyDescent="0.3">
      <c r="A712" s="2"/>
      <c r="B712" s="2"/>
      <c r="C712" s="2"/>
      <c r="D712" s="2"/>
      <c r="E712" s="2"/>
      <c r="F712" s="29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9.5" hidden="1" customHeight="1" x14ac:dyDescent="0.3">
      <c r="A713" s="2"/>
      <c r="B713" s="2"/>
      <c r="C713" s="2"/>
      <c r="D713" s="2"/>
      <c r="E713" s="2"/>
      <c r="F713" s="29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9.5" hidden="1" customHeight="1" x14ac:dyDescent="0.3">
      <c r="A714" s="2"/>
      <c r="B714" s="2"/>
      <c r="C714" s="2"/>
      <c r="D714" s="2"/>
      <c r="E714" s="2"/>
      <c r="F714" s="29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9.5" hidden="1" customHeight="1" x14ac:dyDescent="0.3">
      <c r="A715" s="2"/>
      <c r="B715" s="2"/>
      <c r="C715" s="2"/>
      <c r="D715" s="2"/>
      <c r="E715" s="2"/>
      <c r="F715" s="29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9.5" hidden="1" customHeight="1" x14ac:dyDescent="0.3">
      <c r="A716" s="2"/>
      <c r="B716" s="2"/>
      <c r="C716" s="2"/>
      <c r="D716" s="2"/>
      <c r="E716" s="2"/>
      <c r="F716" s="29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9.5" hidden="1" customHeight="1" x14ac:dyDescent="0.3">
      <c r="A717" s="2"/>
      <c r="B717" s="2"/>
      <c r="C717" s="2"/>
      <c r="D717" s="2"/>
      <c r="E717" s="2"/>
      <c r="F717" s="29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9.5" hidden="1" customHeight="1" x14ac:dyDescent="0.3">
      <c r="A718" s="2"/>
      <c r="B718" s="2"/>
      <c r="C718" s="2"/>
      <c r="D718" s="2"/>
      <c r="E718" s="2"/>
      <c r="F718" s="29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9.5" hidden="1" customHeight="1" x14ac:dyDescent="0.3">
      <c r="A719" s="2"/>
      <c r="B719" s="2"/>
      <c r="C719" s="2"/>
      <c r="D719" s="2"/>
      <c r="E719" s="2"/>
      <c r="F719" s="29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9.5" hidden="1" customHeight="1" x14ac:dyDescent="0.3">
      <c r="A720" s="2"/>
      <c r="B720" s="2"/>
      <c r="C720" s="2"/>
      <c r="D720" s="2"/>
      <c r="E720" s="2"/>
      <c r="F720" s="29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9.5" hidden="1" customHeight="1" x14ac:dyDescent="0.3">
      <c r="A721" s="2"/>
      <c r="B721" s="2"/>
      <c r="C721" s="2"/>
      <c r="D721" s="2"/>
      <c r="E721" s="2"/>
      <c r="F721" s="29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9.5" hidden="1" customHeight="1" x14ac:dyDescent="0.3">
      <c r="A722" s="2"/>
      <c r="B722" s="2"/>
      <c r="C722" s="2"/>
      <c r="D722" s="2"/>
      <c r="E722" s="2"/>
      <c r="F722" s="29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9.5" hidden="1" customHeight="1" x14ac:dyDescent="0.3">
      <c r="A723" s="2"/>
      <c r="B723" s="2"/>
      <c r="C723" s="2"/>
      <c r="D723" s="2"/>
      <c r="E723" s="2"/>
      <c r="F723" s="29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9.5" hidden="1" customHeight="1" x14ac:dyDescent="0.3">
      <c r="A724" s="2"/>
      <c r="B724" s="2"/>
      <c r="C724" s="2"/>
      <c r="D724" s="2"/>
      <c r="E724" s="2"/>
      <c r="F724" s="29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9.5" hidden="1" customHeight="1" x14ac:dyDescent="0.3">
      <c r="A725" s="2"/>
      <c r="B725" s="2"/>
      <c r="C725" s="2"/>
      <c r="D725" s="2"/>
      <c r="E725" s="2"/>
      <c r="F725" s="29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9.5" hidden="1" customHeight="1" x14ac:dyDescent="0.3">
      <c r="A726" s="2"/>
      <c r="B726" s="2"/>
      <c r="C726" s="2"/>
      <c r="D726" s="2"/>
      <c r="E726" s="2"/>
      <c r="F726" s="29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9.5" hidden="1" customHeight="1" x14ac:dyDescent="0.3">
      <c r="A727" s="2"/>
      <c r="B727" s="2"/>
      <c r="C727" s="2"/>
      <c r="D727" s="2"/>
      <c r="E727" s="2"/>
      <c r="F727" s="29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9.5" hidden="1" customHeight="1" x14ac:dyDescent="0.3">
      <c r="A728" s="2"/>
      <c r="B728" s="2"/>
      <c r="C728" s="2"/>
      <c r="D728" s="2"/>
      <c r="E728" s="2"/>
      <c r="F728" s="29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9.5" hidden="1" customHeight="1" x14ac:dyDescent="0.3">
      <c r="A729" s="2"/>
      <c r="B729" s="2"/>
      <c r="C729" s="2"/>
      <c r="D729" s="2"/>
      <c r="E729" s="2"/>
      <c r="F729" s="29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9.5" hidden="1" customHeight="1" x14ac:dyDescent="0.3">
      <c r="A730" s="2"/>
      <c r="B730" s="2"/>
      <c r="C730" s="2"/>
      <c r="D730" s="2"/>
      <c r="E730" s="2"/>
      <c r="F730" s="29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9.5" hidden="1" customHeight="1" x14ac:dyDescent="0.3">
      <c r="A731" s="2"/>
      <c r="B731" s="2"/>
      <c r="C731" s="2"/>
      <c r="D731" s="2"/>
      <c r="E731" s="2"/>
      <c r="F731" s="29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9.5" hidden="1" customHeight="1" x14ac:dyDescent="0.3">
      <c r="A732" s="2"/>
      <c r="B732" s="2"/>
      <c r="C732" s="2"/>
      <c r="D732" s="2"/>
      <c r="E732" s="2"/>
      <c r="F732" s="29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9.5" hidden="1" customHeight="1" x14ac:dyDescent="0.3">
      <c r="A733" s="2"/>
      <c r="B733" s="2"/>
      <c r="C733" s="2"/>
      <c r="D733" s="2"/>
      <c r="E733" s="2"/>
      <c r="F733" s="29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9.5" hidden="1" customHeight="1" x14ac:dyDescent="0.3">
      <c r="A734" s="2"/>
      <c r="B734" s="2"/>
      <c r="C734" s="2"/>
      <c r="D734" s="2"/>
      <c r="E734" s="2"/>
      <c r="F734" s="29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9.5" hidden="1" customHeight="1" x14ac:dyDescent="0.3">
      <c r="A735" s="2"/>
      <c r="B735" s="2"/>
      <c r="C735" s="2"/>
      <c r="D735" s="2"/>
      <c r="E735" s="2"/>
      <c r="F735" s="29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9.5" hidden="1" customHeight="1" x14ac:dyDescent="0.3">
      <c r="A736" s="2"/>
      <c r="B736" s="2"/>
      <c r="C736" s="2"/>
      <c r="D736" s="2"/>
      <c r="E736" s="2"/>
      <c r="F736" s="29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9.5" hidden="1" customHeight="1" x14ac:dyDescent="0.3">
      <c r="A737" s="2"/>
      <c r="B737" s="2"/>
      <c r="C737" s="2"/>
      <c r="D737" s="2"/>
      <c r="E737" s="2"/>
      <c r="F737" s="29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9.5" hidden="1" customHeight="1" x14ac:dyDescent="0.3">
      <c r="A738" s="2"/>
      <c r="B738" s="2"/>
      <c r="C738" s="2"/>
      <c r="D738" s="2"/>
      <c r="E738" s="2"/>
      <c r="F738" s="29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9.5" hidden="1" customHeight="1" x14ac:dyDescent="0.3">
      <c r="A739" s="2"/>
      <c r="B739" s="2"/>
      <c r="C739" s="2"/>
      <c r="D739" s="2"/>
      <c r="E739" s="2"/>
      <c r="F739" s="29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9.5" hidden="1" customHeight="1" x14ac:dyDescent="0.3">
      <c r="A740" s="2"/>
      <c r="B740" s="2"/>
      <c r="C740" s="2"/>
      <c r="D740" s="2"/>
      <c r="E740" s="2"/>
      <c r="F740" s="29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9.5" hidden="1" customHeight="1" x14ac:dyDescent="0.3">
      <c r="A741" s="2"/>
      <c r="B741" s="2"/>
      <c r="C741" s="2"/>
      <c r="D741" s="2"/>
      <c r="E741" s="2"/>
      <c r="F741" s="29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9.5" hidden="1" customHeight="1" x14ac:dyDescent="0.3">
      <c r="A742" s="2"/>
      <c r="B742" s="2"/>
      <c r="C742" s="2"/>
      <c r="D742" s="2"/>
      <c r="E742" s="2"/>
      <c r="F742" s="29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9.5" hidden="1" customHeight="1" x14ac:dyDescent="0.3">
      <c r="A743" s="2"/>
      <c r="B743" s="2"/>
      <c r="C743" s="2"/>
      <c r="D743" s="2"/>
      <c r="E743" s="2"/>
      <c r="F743" s="29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9.5" hidden="1" customHeight="1" x14ac:dyDescent="0.3">
      <c r="A744" s="2"/>
      <c r="B744" s="2"/>
      <c r="C744" s="2"/>
      <c r="D744" s="2"/>
      <c r="E744" s="2"/>
      <c r="F744" s="29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9.5" hidden="1" customHeight="1" x14ac:dyDescent="0.3">
      <c r="A745" s="2"/>
      <c r="B745" s="2"/>
      <c r="C745" s="2"/>
      <c r="D745" s="2"/>
      <c r="E745" s="2"/>
      <c r="F745" s="29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9.5" hidden="1" customHeight="1" x14ac:dyDescent="0.3">
      <c r="A746" s="2"/>
      <c r="B746" s="2"/>
      <c r="C746" s="2"/>
      <c r="D746" s="2"/>
      <c r="E746" s="2"/>
      <c r="F746" s="29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9.5" hidden="1" customHeight="1" x14ac:dyDescent="0.3">
      <c r="A747" s="2"/>
      <c r="B747" s="2"/>
      <c r="C747" s="2"/>
      <c r="D747" s="2"/>
      <c r="E747" s="2"/>
      <c r="F747" s="29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9.5" hidden="1" customHeight="1" x14ac:dyDescent="0.3">
      <c r="A748" s="2"/>
      <c r="B748" s="2"/>
      <c r="C748" s="2"/>
      <c r="D748" s="2"/>
      <c r="E748" s="2"/>
      <c r="F748" s="29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9.5" hidden="1" customHeight="1" x14ac:dyDescent="0.3">
      <c r="A749" s="2"/>
      <c r="B749" s="2"/>
      <c r="C749" s="2"/>
      <c r="D749" s="2"/>
      <c r="E749" s="2"/>
      <c r="F749" s="29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9.5" hidden="1" customHeight="1" x14ac:dyDescent="0.3">
      <c r="A750" s="2"/>
      <c r="B750" s="2"/>
      <c r="C750" s="2"/>
      <c r="D750" s="2"/>
      <c r="E750" s="2"/>
      <c r="F750" s="29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9.5" hidden="1" customHeight="1" x14ac:dyDescent="0.3">
      <c r="A751" s="2"/>
      <c r="B751" s="2"/>
      <c r="C751" s="2"/>
      <c r="D751" s="2"/>
      <c r="E751" s="2"/>
      <c r="F751" s="29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9.5" hidden="1" customHeight="1" x14ac:dyDescent="0.3">
      <c r="A752" s="2"/>
      <c r="B752" s="2"/>
      <c r="C752" s="2"/>
      <c r="D752" s="2"/>
      <c r="E752" s="2"/>
      <c r="F752" s="29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9.5" hidden="1" customHeight="1" x14ac:dyDescent="0.3">
      <c r="A753" s="2"/>
      <c r="B753" s="2"/>
      <c r="C753" s="2"/>
      <c r="D753" s="2"/>
      <c r="E753" s="2"/>
      <c r="F753" s="29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9.5" hidden="1" customHeight="1" x14ac:dyDescent="0.3">
      <c r="A754" s="2"/>
      <c r="B754" s="2"/>
      <c r="C754" s="2"/>
      <c r="D754" s="2"/>
      <c r="E754" s="2"/>
      <c r="F754" s="29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9.5" hidden="1" customHeight="1" x14ac:dyDescent="0.3">
      <c r="A755" s="2"/>
      <c r="B755" s="2"/>
      <c r="C755" s="2"/>
      <c r="D755" s="2"/>
      <c r="E755" s="2"/>
      <c r="F755" s="29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9.5" hidden="1" customHeight="1" x14ac:dyDescent="0.3">
      <c r="A756" s="2"/>
      <c r="B756" s="2"/>
      <c r="C756" s="2"/>
      <c r="D756" s="2"/>
      <c r="E756" s="2"/>
      <c r="F756" s="29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9.5" hidden="1" customHeight="1" x14ac:dyDescent="0.3">
      <c r="A757" s="2"/>
      <c r="B757" s="2"/>
      <c r="C757" s="2"/>
      <c r="D757" s="2"/>
      <c r="E757" s="2"/>
      <c r="F757" s="29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9.5" hidden="1" customHeight="1" x14ac:dyDescent="0.3">
      <c r="A758" s="2"/>
      <c r="B758" s="2"/>
      <c r="C758" s="2"/>
      <c r="D758" s="2"/>
      <c r="E758" s="2"/>
      <c r="F758" s="29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9.5" hidden="1" customHeight="1" x14ac:dyDescent="0.3">
      <c r="A759" s="2"/>
      <c r="B759" s="2"/>
      <c r="C759" s="2"/>
      <c r="D759" s="2"/>
      <c r="E759" s="2"/>
      <c r="F759" s="29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9.5" hidden="1" customHeight="1" x14ac:dyDescent="0.3">
      <c r="A760" s="2"/>
      <c r="B760" s="2"/>
      <c r="C760" s="2"/>
      <c r="D760" s="2"/>
      <c r="E760" s="2"/>
      <c r="F760" s="29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9.5" hidden="1" customHeight="1" x14ac:dyDescent="0.3">
      <c r="A761" s="2"/>
      <c r="B761" s="2"/>
      <c r="C761" s="2"/>
      <c r="D761" s="2"/>
      <c r="E761" s="2"/>
      <c r="F761" s="29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9.5" hidden="1" customHeight="1" x14ac:dyDescent="0.3">
      <c r="A762" s="2"/>
      <c r="B762" s="2"/>
      <c r="C762" s="2"/>
      <c r="D762" s="2"/>
      <c r="E762" s="2"/>
      <c r="F762" s="29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9.5" hidden="1" customHeight="1" x14ac:dyDescent="0.3">
      <c r="A763" s="2"/>
      <c r="B763" s="2"/>
      <c r="C763" s="2"/>
      <c r="D763" s="2"/>
      <c r="E763" s="2"/>
      <c r="F763" s="29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9.5" hidden="1" customHeight="1" x14ac:dyDescent="0.3">
      <c r="A764" s="2"/>
      <c r="B764" s="2"/>
      <c r="C764" s="2"/>
      <c r="D764" s="2"/>
      <c r="E764" s="2"/>
      <c r="F764" s="29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9.5" hidden="1" customHeight="1" x14ac:dyDescent="0.3">
      <c r="A765" s="2"/>
      <c r="B765" s="2"/>
      <c r="C765" s="2"/>
      <c r="D765" s="2"/>
      <c r="E765" s="2"/>
      <c r="F765" s="29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9.5" hidden="1" customHeight="1" x14ac:dyDescent="0.3">
      <c r="A766" s="2"/>
      <c r="B766" s="2"/>
      <c r="C766" s="2"/>
      <c r="D766" s="2"/>
      <c r="E766" s="2"/>
      <c r="F766" s="29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9.5" hidden="1" customHeight="1" x14ac:dyDescent="0.3">
      <c r="A767" s="2"/>
      <c r="B767" s="2"/>
      <c r="C767" s="2"/>
      <c r="D767" s="2"/>
      <c r="E767" s="2"/>
      <c r="F767" s="29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9.5" hidden="1" customHeight="1" x14ac:dyDescent="0.3">
      <c r="A768" s="2"/>
      <c r="B768" s="2"/>
      <c r="C768" s="2"/>
      <c r="D768" s="2"/>
      <c r="E768" s="2"/>
      <c r="F768" s="29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9.5" hidden="1" customHeight="1" x14ac:dyDescent="0.3">
      <c r="A769" s="2"/>
      <c r="B769" s="2"/>
      <c r="C769" s="2"/>
      <c r="D769" s="2"/>
      <c r="E769" s="2"/>
      <c r="F769" s="29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9.5" hidden="1" customHeight="1" x14ac:dyDescent="0.3">
      <c r="A770" s="2"/>
      <c r="B770" s="2"/>
      <c r="C770" s="2"/>
      <c r="D770" s="2"/>
      <c r="E770" s="2"/>
      <c r="F770" s="29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9.5" hidden="1" customHeight="1" x14ac:dyDescent="0.3">
      <c r="A771" s="2"/>
      <c r="B771" s="2"/>
      <c r="C771" s="2"/>
      <c r="D771" s="2"/>
      <c r="E771" s="2"/>
      <c r="F771" s="29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9.5" hidden="1" customHeight="1" x14ac:dyDescent="0.3">
      <c r="A772" s="2"/>
      <c r="B772" s="2"/>
      <c r="C772" s="2"/>
      <c r="D772" s="2"/>
      <c r="E772" s="2"/>
      <c r="F772" s="29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9.5" hidden="1" customHeight="1" x14ac:dyDescent="0.3">
      <c r="A773" s="2"/>
      <c r="B773" s="2"/>
      <c r="C773" s="2"/>
      <c r="D773" s="2"/>
      <c r="E773" s="2"/>
      <c r="F773" s="29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9.5" hidden="1" customHeight="1" x14ac:dyDescent="0.3">
      <c r="A774" s="2"/>
      <c r="B774" s="2"/>
      <c r="C774" s="2"/>
      <c r="D774" s="2"/>
      <c r="E774" s="2"/>
      <c r="F774" s="29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9.5" hidden="1" customHeight="1" x14ac:dyDescent="0.3">
      <c r="A775" s="2"/>
      <c r="B775" s="2"/>
      <c r="C775" s="2"/>
      <c r="D775" s="2"/>
      <c r="E775" s="2"/>
      <c r="F775" s="29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9.5" hidden="1" customHeight="1" x14ac:dyDescent="0.3">
      <c r="A776" s="2"/>
      <c r="B776" s="2"/>
      <c r="C776" s="2"/>
      <c r="D776" s="2"/>
      <c r="E776" s="2"/>
      <c r="F776" s="29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9.5" hidden="1" customHeight="1" x14ac:dyDescent="0.3">
      <c r="A777" s="2"/>
      <c r="B777" s="2"/>
      <c r="C777" s="2"/>
      <c r="D777" s="2"/>
      <c r="E777" s="2"/>
      <c r="F777" s="29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9.5" hidden="1" customHeight="1" x14ac:dyDescent="0.3">
      <c r="A778" s="2"/>
      <c r="B778" s="2"/>
      <c r="C778" s="2"/>
      <c r="D778" s="2"/>
      <c r="E778" s="2"/>
      <c r="F778" s="29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9.5" hidden="1" customHeight="1" x14ac:dyDescent="0.3">
      <c r="A779" s="2"/>
      <c r="B779" s="2"/>
      <c r="C779" s="2"/>
      <c r="D779" s="2"/>
      <c r="E779" s="2"/>
      <c r="F779" s="29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9.5" hidden="1" customHeight="1" x14ac:dyDescent="0.3">
      <c r="A780" s="2"/>
      <c r="B780" s="2"/>
      <c r="C780" s="2"/>
      <c r="D780" s="2"/>
      <c r="E780" s="2"/>
      <c r="F780" s="29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9.5" hidden="1" customHeight="1" x14ac:dyDescent="0.3">
      <c r="A781" s="2"/>
      <c r="B781" s="2"/>
      <c r="C781" s="2"/>
      <c r="D781" s="2"/>
      <c r="E781" s="2"/>
      <c r="F781" s="29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9.5" hidden="1" customHeight="1" x14ac:dyDescent="0.3">
      <c r="A782" s="2"/>
      <c r="B782" s="2"/>
      <c r="C782" s="2"/>
      <c r="D782" s="2"/>
      <c r="E782" s="2"/>
      <c r="F782" s="29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9.5" hidden="1" customHeight="1" x14ac:dyDescent="0.3">
      <c r="A783" s="2"/>
      <c r="B783" s="2"/>
      <c r="C783" s="2"/>
      <c r="D783" s="2"/>
      <c r="E783" s="2"/>
      <c r="F783" s="29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9.5" hidden="1" customHeight="1" x14ac:dyDescent="0.3">
      <c r="A784" s="2"/>
      <c r="B784" s="2"/>
      <c r="C784" s="2"/>
      <c r="D784" s="2"/>
      <c r="E784" s="2"/>
      <c r="F784" s="29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9.5" hidden="1" customHeight="1" x14ac:dyDescent="0.3">
      <c r="A785" s="2"/>
      <c r="B785" s="2"/>
      <c r="C785" s="2"/>
      <c r="D785" s="2"/>
      <c r="E785" s="2"/>
      <c r="F785" s="29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9.5" hidden="1" customHeight="1" x14ac:dyDescent="0.3">
      <c r="A786" s="2"/>
      <c r="B786" s="2"/>
      <c r="C786" s="2"/>
      <c r="D786" s="2"/>
      <c r="E786" s="2"/>
      <c r="F786" s="29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9.5" hidden="1" customHeight="1" x14ac:dyDescent="0.3">
      <c r="A787" s="2"/>
      <c r="B787" s="2"/>
      <c r="C787" s="2"/>
      <c r="D787" s="2"/>
      <c r="E787" s="2"/>
      <c r="F787" s="29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9.5" hidden="1" customHeight="1" x14ac:dyDescent="0.3">
      <c r="A788" s="2"/>
      <c r="B788" s="2"/>
      <c r="C788" s="2"/>
      <c r="D788" s="2"/>
      <c r="E788" s="2"/>
      <c r="F788" s="29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9.5" customHeight="1" x14ac:dyDescent="0.4"/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X14" sqref="X14"/>
    </sheetView>
  </sheetViews>
  <sheetFormatPr defaultRowHeight="18.75" x14ac:dyDescent="0.4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TSUCHIYA YOHEI</dc:creator>
  <cp:lastModifiedBy>TSUCHIYA YOHEI</cp:lastModifiedBy>
  <dcterms:created xsi:type="dcterms:W3CDTF">2020-05-25T13:11:55Z</dcterms:created>
  <dcterms:modified xsi:type="dcterms:W3CDTF">2020-05-30T00:00:13Z</dcterms:modified>
</cp:coreProperties>
</file>